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85" yWindow="735" windowWidth="20730" windowHeight="8595"/>
  </bookViews>
  <sheets>
    <sheet name="Прогноз 2021" sheetId="1" r:id="rId1"/>
  </sheets>
  <definedNames>
    <definedName name="_xlnm.Print_Titles" localSheetId="0">'Прогноз 2021'!$2:$3</definedName>
  </definedNames>
  <calcPr calcId="145621"/>
</workbook>
</file>

<file path=xl/calcChain.xml><?xml version="1.0" encoding="utf-8"?>
<calcChain xmlns="http://schemas.openxmlformats.org/spreadsheetml/2006/main">
  <c r="I20" i="1" l="1"/>
  <c r="I9" i="1" l="1"/>
  <c r="I12" i="1"/>
  <c r="I15" i="1"/>
  <c r="I17" i="1"/>
  <c r="I25" i="1"/>
  <c r="I27" i="1"/>
  <c r="I30" i="1"/>
  <c r="I33" i="1"/>
  <c r="I35" i="1"/>
  <c r="I38" i="1"/>
  <c r="I41" i="1"/>
  <c r="I44" i="1"/>
  <c r="I46" i="1"/>
  <c r="I49" i="1"/>
  <c r="I5" i="1"/>
  <c r="F9" i="1" l="1"/>
  <c r="E9" i="1"/>
  <c r="D9" i="1"/>
  <c r="C9" i="1"/>
</calcChain>
</file>

<file path=xl/sharedStrings.xml><?xml version="1.0" encoding="utf-8"?>
<sst xmlns="http://schemas.openxmlformats.org/spreadsheetml/2006/main" count="116" uniqueCount="69">
  <si>
    <t>Показатели</t>
  </si>
  <si>
    <t>Ед. изм.</t>
  </si>
  <si>
    <t>отчет</t>
  </si>
  <si>
    <t>1. Население</t>
  </si>
  <si>
    <t>Среднегодовая численность постоянного населения</t>
  </si>
  <si>
    <t>тыс.чел.</t>
  </si>
  <si>
    <t>темп роста к пред.году</t>
  </si>
  <si>
    <t>%</t>
  </si>
  <si>
    <t>2. Производство товаров и услуг</t>
  </si>
  <si>
    <t xml:space="preserve">млн. руб. </t>
  </si>
  <si>
    <t>% к пред. году в соп. ценах</t>
  </si>
  <si>
    <t xml:space="preserve">Объем отгруженных товаров собственного производства, выполненных работ и услуг собственными силами </t>
  </si>
  <si>
    <t>Продукция сельского хозяйства</t>
  </si>
  <si>
    <t>млн. руб.</t>
  </si>
  <si>
    <t>Индекс производства продукции сельского хозяйства</t>
  </si>
  <si>
    <t>Объем услуг транспорта</t>
  </si>
  <si>
    <t xml:space="preserve"> млн. руб.</t>
  </si>
  <si>
    <t xml:space="preserve">Объем работ, выполненных по виду экономической деятельности "Строительство" </t>
  </si>
  <si>
    <t xml:space="preserve">Индекс производства </t>
  </si>
  <si>
    <t>Ввод в действие жилых домов</t>
  </si>
  <si>
    <t>тыс. кв. м. в общей площади</t>
  </si>
  <si>
    <t>Индекс потребительских цен (среднегодовой)</t>
  </si>
  <si>
    <t xml:space="preserve">% к пред. году </t>
  </si>
  <si>
    <t>Оборот розничной торговли</t>
  </si>
  <si>
    <t>Оборот общественного питания</t>
  </si>
  <si>
    <t>Объем услуг курортно-туристского комплекса</t>
  </si>
  <si>
    <t>Темп роста</t>
  </si>
  <si>
    <t>Число малых и средних предприятий, включая микропредприятия (на конец года)</t>
  </si>
  <si>
    <t>единиц</t>
  </si>
  <si>
    <t>Среднесписочная численность работников малых и средних предприятий, включая микропредприятия (без внешних совместителей)</t>
  </si>
  <si>
    <t>тыс. чел.</t>
  </si>
  <si>
    <t>Инвестиции в основной капитал</t>
  </si>
  <si>
    <t>Индекс физического объема инвестиций в основной капитал</t>
  </si>
  <si>
    <t>% к пред. году</t>
  </si>
  <si>
    <t>Среднегодовая численность занятых в экономике</t>
  </si>
  <si>
    <t>Фонд начисленной заработной платы всех работников</t>
  </si>
  <si>
    <t xml:space="preserve">млн.руб. </t>
  </si>
  <si>
    <t>2.1. Промышленное производство</t>
  </si>
  <si>
    <t>2.2. Сельское хозяйство</t>
  </si>
  <si>
    <t>2.5. Потребительский рынок</t>
  </si>
  <si>
    <t>2.6. Курортно-туристский комплекс</t>
  </si>
  <si>
    <t>3. Малое и среднее предпринимательство, включая микропредприятия</t>
  </si>
  <si>
    <t>4. Инвестиции</t>
  </si>
  <si>
    <t>5. Финансовая деятельность организаций</t>
  </si>
  <si>
    <t>чел.</t>
  </si>
  <si>
    <t>руб.</t>
  </si>
  <si>
    <t>Среднемесячная номинальная начисленная заработная плата в целом по району</t>
  </si>
  <si>
    <t>Реальная начисленная заработная плата в целом по району</t>
  </si>
  <si>
    <t xml:space="preserve">Уровень зарегистрированной безработицы </t>
  </si>
  <si>
    <t xml:space="preserve">Прибыль прибыльных организаций </t>
  </si>
  <si>
    <t>прогноз</t>
  </si>
  <si>
    <t>факт</t>
  </si>
  <si>
    <t>% выполнения</t>
  </si>
  <si>
    <t xml:space="preserve">Причины отклонения (менее 100% и более  120%) </t>
  </si>
  <si>
    <t>Х</t>
  </si>
  <si>
    <t>6. Труд и занятость</t>
  </si>
  <si>
    <t>х</t>
  </si>
  <si>
    <t>2.3. Строительство</t>
  </si>
  <si>
    <t>2.4. Транспортировка и хранение</t>
  </si>
  <si>
    <t>Причиной снижения явилась пандемия коронавируса, из-за которой многие организации снизили объёмы производства и были вынуждены сокращать затраты, в частности оптимизировать штаты</t>
  </si>
  <si>
    <t>Анализ выполнения прогноза социально-экономического развития муниципального образования                                                            Брюховецкий район на 2022 год.</t>
  </si>
  <si>
    <t>2022 год</t>
  </si>
  <si>
    <t>Заключено больше государственных контрактов ОАО "Каневское ДРСУ"</t>
  </si>
  <si>
    <t>1.Строительство логистического центра ООО "Ренус Фрейт Логистик" осуществляется ООО "Статис", объем работ, выполненный по виду деятельности "строительство", проходит по г.Краснодару, где зарегистрирован ООО "Статис". Причиной снижения по виду деятельности «строительство» (всего) в 2022 году также стало уменьшение объема работ, выполненных ОП ЗАО «Платнировское» (1,4 млн. руб.). Ввод в эксплуатацию 2 квартал 2022.                                                           2. Введенные санкционные ограничения привели к росту цен на строительные материалы.</t>
  </si>
  <si>
    <t>Согласно итогам Всероссийской переписи населения 2020 года, численность постоянного населения муниципального образования Брюховецкий район, составила 46852 чел. Наш прогноз был оптимистичнее. Численность снижается в результате высокой естественной убыли, смертность в два раза превышает количества родившихся - результат демографической ямы 90-х годов.</t>
  </si>
  <si>
    <t>Темп роста вводимых в эксплуатацию жилых домов, происходит за счет постановки на учет ранее учтенных жилых домов, и проходящих регистрации по упрощённой системе без разрешительной документации. Стоит заметить, темп роста вводимых в эксплуатацию жилых домов связан  также с  поручением Президента РФ Владимира Путина « О газификации частных домов в населенных пунктах».</t>
  </si>
  <si>
    <t>Высокое снижение численности постоянного населения естественной убылью (смертность в два раза выше количества родившихся)</t>
  </si>
  <si>
    <t xml:space="preserve"> ООО «Урожай 21 Век» - объем инвестиций за 2022 год составил 216,7 млн рублей, темп роста к уровню прошлого года 78,1 %. Снижение объема инвестиций связано с завершением реализации инвестиционного проекта «Строительство новых корпусов для содержания взрослого поголовья птицы», основные затраты по инвестиционному проекту прошли в 2021 году.                                                          Кроме того, снижение объема инвестиций в 2022 году связано и прекращением деятельности двух предприятий из категории «крупные и средние»:
- ООО «УПХ Брюховецкое» прекратило деятельность в конце 2021 года, объем инвестиций по итогам 2021 года составил 37,5 млн. рублей.
- Сельскохозяйственный Производственный Кооператив (колхоз) «Новый Путь» прекратило деятельность юридического лица путем реорганизации в форме преобразования с 28 января 2022 года, объем инвестиций данному предприятию по итогам 2021 года 103,9 млн рублей. 
</t>
  </si>
  <si>
    <t>Высокий темп роста обеспечивает ООО "Общество поддержки фермерских хозяйст" реализующее минудобрения. Увеличение прибыли связано с введением ограничительных мер на экспорт миниральных удобрений и насыщением внутреннего рынка.</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</si>
</sst>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_-* #,##0_р_._-;\-* #,##0_р_._-;_-* &quot;-&quot;_р_._-;_-@_-"/>
    <numFmt numFmtId="165" formatCode="_-* #,##0.00_р_._-;\-* #,##0.00_р_._-;_-* &quot;-&quot;??_р_._-;_-@_-"/>
    <numFmt numFmtId="166" formatCode="#,##0.0_ ;\-#,##0.0\ "/>
    <numFmt numFmtId="167" formatCode="0.0"/>
    <numFmt numFmtId="168" formatCode="0.0_ ;\-0.0\ "/>
    <numFmt numFmtId="169" formatCode="#,##0_ ;\-#,##0\ "/>
    <numFmt numFmtId="170" formatCode="#,##0.0"/>
    <numFmt numFmtId="171" formatCode="_-* #,##0.00\ _р_._-;\-* #,##0.00\ _р_._-;_-* &quot;-&quot;??\ _р_._-;_-@_-"/>
    <numFmt numFmtId="172" formatCode="#,##0.000_ ;\-#,##0.000\ "/>
  </numFmts>
  <fonts count="45" x14ac:knownFonts="1">
    <font>
      <sz val="11"/>
      <color theme="1"/>
      <name val="Calibri"/>
      <family val="2"/>
      <charset val="204"/>
      <scheme val="minor"/>
    </font>
    <font>
      <sz val="11"/>
      <color theme="1"/>
      <name val="Calibri"/>
      <family val="2"/>
      <charset val="204"/>
      <scheme val="minor"/>
    </font>
    <font>
      <sz val="10"/>
      <name val="Arial Cyr"/>
      <charset val="204"/>
    </font>
    <font>
      <b/>
      <sz val="12"/>
      <name val="Times New Roman"/>
      <family val="1"/>
      <charset val="204"/>
    </font>
    <font>
      <sz val="12"/>
      <color theme="1"/>
      <name val="Calibri"/>
      <family val="2"/>
      <charset val="204"/>
      <scheme val="minor"/>
    </font>
    <font>
      <b/>
      <sz val="12"/>
      <color indexed="8"/>
      <name val="Times New Roman"/>
      <family val="1"/>
      <charset val="204"/>
    </font>
    <font>
      <sz val="12"/>
      <color indexed="8"/>
      <name val="Times New Roman"/>
      <family val="1"/>
      <charset val="204"/>
    </font>
    <font>
      <sz val="12"/>
      <color theme="1"/>
      <name val="Times New Roman"/>
      <family val="1"/>
      <charset val="204"/>
    </font>
    <font>
      <sz val="12"/>
      <name val="Times New Roman"/>
      <family val="1"/>
      <charset val="204"/>
    </font>
    <font>
      <sz val="10"/>
      <color indexed="8"/>
      <name val="Times New Roman"/>
      <family val="1"/>
      <charset val="204"/>
    </font>
    <font>
      <i/>
      <sz val="12"/>
      <name val="Times New Roman"/>
      <family val="1"/>
      <charset val="204"/>
    </font>
    <font>
      <i/>
      <sz val="10"/>
      <color indexed="8"/>
      <name val="Times New Roman"/>
      <family val="1"/>
      <charset val="204"/>
    </font>
    <font>
      <b/>
      <sz val="10"/>
      <color indexed="8"/>
      <name val="Times New Roman"/>
      <family val="1"/>
      <charset val="204"/>
    </font>
    <font>
      <b/>
      <sz val="12"/>
      <color theme="1"/>
      <name val="Calibri"/>
      <family val="2"/>
      <charset val="204"/>
      <scheme val="minor"/>
    </font>
    <font>
      <sz val="14"/>
      <color theme="1"/>
      <name val="Times New Roman"/>
      <family val="1"/>
      <charset val="204"/>
    </font>
    <font>
      <sz val="11"/>
      <color indexed="8"/>
      <name val="Calibri"/>
      <family val="2"/>
      <charset val="204"/>
    </font>
    <font>
      <sz val="11"/>
      <color indexed="9"/>
      <name val="Calibri"/>
      <family val="2"/>
      <charset val="204"/>
    </font>
    <font>
      <sz val="10"/>
      <name val="Calibri"/>
      <family val="2"/>
      <charset val="204"/>
    </font>
    <font>
      <sz val="10"/>
      <name val="Arial Cyr"/>
      <family val="2"/>
      <charset val="204"/>
    </font>
    <font>
      <sz val="6.15"/>
      <name val="Arial"/>
      <family val="2"/>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0"/>
      <name val="Arial Cyr"/>
      <family val="2"/>
    </font>
    <font>
      <sz val="12"/>
      <color theme="1"/>
      <name val="Times New Roman"/>
      <family val="2"/>
      <charset val="204"/>
    </font>
    <font>
      <sz val="10"/>
      <name val="Times New Roman CYR"/>
      <charset val="204"/>
    </font>
    <font>
      <sz val="10"/>
      <name val="Arial"/>
      <family val="2"/>
      <charset val="204"/>
    </font>
    <font>
      <sz val="11"/>
      <color theme="1"/>
      <name val="Calibri"/>
      <family val="2"/>
      <scheme val="minor"/>
    </font>
    <font>
      <sz val="10"/>
      <name val="Arial"/>
      <family val="2"/>
    </font>
    <font>
      <sz val="11"/>
      <color rgb="FF00000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b/>
      <sz val="14"/>
      <name val="Times New Roman"/>
      <family val="1"/>
      <charset val="204"/>
    </font>
    <font>
      <sz val="14"/>
      <color theme="1"/>
      <name val="Calibri"/>
      <family val="2"/>
      <charset val="204"/>
      <scheme val="minor"/>
    </font>
    <font>
      <sz val="11"/>
      <color theme="1"/>
      <name val="Times New Roman"/>
      <family val="1"/>
      <charset val="204"/>
    </font>
  </fonts>
  <fills count="26">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FF00"/>
        <bgColor indexed="64"/>
      </patternFill>
    </fill>
  </fills>
  <borders count="3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bottom/>
      <diagonal/>
    </border>
  </borders>
  <cellStyleXfs count="453">
    <xf numFmtId="0" fontId="0" fillId="0" borderId="0"/>
    <xf numFmtId="0" fontId="2" fillId="0" borderId="0"/>
    <xf numFmtId="0" fontId="2" fillId="0" borderId="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6" borderId="0" applyNumberFormat="0" applyBorder="0" applyAlignment="0" applyProtection="0"/>
    <xf numFmtId="0" fontId="15" fillId="9" borderId="0" applyNumberFormat="0" applyBorder="0" applyAlignment="0" applyProtection="0"/>
    <xf numFmtId="0" fontId="15" fillId="12" borderId="0" applyNumberFormat="0" applyBorder="0" applyAlignment="0" applyProtection="0"/>
    <xf numFmtId="0" fontId="16" fillId="13"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7" fillId="0" borderId="0"/>
    <xf numFmtId="0" fontId="18" fillId="0" borderId="0"/>
    <xf numFmtId="0" fontId="15" fillId="0" borderId="0"/>
    <xf numFmtId="0" fontId="19" fillId="0" borderId="10" applyNumberFormat="0" applyFill="0" applyProtection="0">
      <alignment horizontal="left" vertical="top" wrapText="1"/>
    </xf>
    <xf numFmtId="0" fontId="17" fillId="0" borderId="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20" borderId="0" applyNumberFormat="0" applyBorder="0" applyAlignment="0" applyProtection="0"/>
    <xf numFmtId="0" fontId="20" fillId="8" borderId="11" applyNumberFormat="0" applyAlignment="0" applyProtection="0"/>
    <xf numFmtId="0" fontId="21" fillId="21" borderId="12" applyNumberFormat="0" applyAlignment="0" applyProtection="0"/>
    <xf numFmtId="0" fontId="22" fillId="21" borderId="11" applyNumberFormat="0" applyAlignment="0" applyProtection="0"/>
    <xf numFmtId="0" fontId="23" fillId="0" borderId="13" applyNumberFormat="0" applyFill="0" applyAlignment="0" applyProtection="0"/>
    <xf numFmtId="0" fontId="24" fillId="0" borderId="14" applyNumberFormat="0" applyFill="0" applyAlignment="0" applyProtection="0"/>
    <xf numFmtId="0" fontId="25" fillId="0" borderId="15" applyNumberFormat="0" applyFill="0" applyAlignment="0" applyProtection="0"/>
    <xf numFmtId="0" fontId="25" fillId="0" borderId="0" applyNumberFormat="0" applyFill="0" applyBorder="0" applyAlignment="0" applyProtection="0"/>
    <xf numFmtId="0" fontId="26" fillId="0" borderId="16" applyNumberFormat="0" applyFill="0" applyAlignment="0" applyProtection="0"/>
    <xf numFmtId="0" fontId="27" fillId="22" borderId="17" applyNumberFormat="0" applyAlignment="0" applyProtection="0"/>
    <xf numFmtId="0" fontId="28" fillId="0" borderId="0" applyNumberFormat="0" applyFill="0" applyBorder="0" applyAlignment="0" applyProtection="0"/>
    <xf numFmtId="0" fontId="29" fillId="23" borderId="0" applyNumberFormat="0" applyBorder="0" applyAlignment="0" applyProtection="0"/>
    <xf numFmtId="0" fontId="3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31" fillId="0" borderId="0"/>
    <xf numFmtId="0" fontId="1" fillId="0" borderId="0"/>
    <xf numFmtId="0" fontId="3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8" fillId="0" borderId="0"/>
    <xf numFmtId="0" fontId="18" fillId="0" borderId="0"/>
    <xf numFmtId="0" fontId="33" fillId="0" borderId="0"/>
    <xf numFmtId="0" fontId="1" fillId="0" borderId="0"/>
    <xf numFmtId="0" fontId="3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0" fillId="0" borderId="0"/>
    <xf numFmtId="0" fontId="32" fillId="0" borderId="0"/>
    <xf numFmtId="0" fontId="34"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33" fillId="0" borderId="0"/>
    <xf numFmtId="0" fontId="2" fillId="0" borderId="0"/>
    <xf numFmtId="0" fontId="2" fillId="0" borderId="0"/>
    <xf numFmtId="0" fontId="15" fillId="0" borderId="0"/>
    <xf numFmtId="0" fontId="15" fillId="0" borderId="0"/>
    <xf numFmtId="0" fontId="2" fillId="0" borderId="0"/>
    <xf numFmtId="0" fontId="33" fillId="0" borderId="0"/>
    <xf numFmtId="0" fontId="35" fillId="0" borderId="0"/>
    <xf numFmtId="0" fontId="1" fillId="0" borderId="0"/>
    <xf numFmtId="0" fontId="3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7" fillId="4" borderId="0" applyNumberFormat="0" applyBorder="0" applyAlignment="0" applyProtection="0"/>
    <xf numFmtId="0" fontId="38" fillId="0" borderId="0" applyNumberFormat="0" applyFill="0" applyBorder="0" applyAlignment="0" applyProtection="0"/>
    <xf numFmtId="0" fontId="33" fillId="24" borderId="18" applyNumberFormat="0" applyFont="0" applyAlignment="0" applyProtection="0"/>
    <xf numFmtId="0" fontId="33" fillId="24" borderId="18" applyNumberFormat="0" applyFont="0" applyAlignment="0" applyProtection="0"/>
    <xf numFmtId="9" fontId="2" fillId="0" borderId="0" applyFont="0" applyFill="0" applyBorder="0" applyAlignment="0" applyProtection="0"/>
    <xf numFmtId="9" fontId="15" fillId="0" borderId="0" applyFont="0" applyFill="0" applyBorder="0" applyAlignment="0" applyProtection="0"/>
    <xf numFmtId="0" fontId="39" fillId="0" borderId="19" applyNumberFormat="0" applyFill="0" applyAlignment="0" applyProtection="0"/>
    <xf numFmtId="0" fontId="40" fillId="0" borderId="0" applyNumberFormat="0" applyFill="0" applyBorder="0" applyAlignment="0" applyProtection="0"/>
    <xf numFmtId="164" fontId="2"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 fillId="0" borderId="0" applyFont="0" applyFill="0" applyBorder="0" applyAlignment="0" applyProtection="0"/>
    <xf numFmtId="165" fontId="15" fillId="0" borderId="0" applyFont="0" applyFill="0" applyBorder="0" applyAlignment="0" applyProtection="0"/>
    <xf numFmtId="167" fontId="15" fillId="0" borderId="0"/>
    <xf numFmtId="167" fontId="15" fillId="0" borderId="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33" fillId="0" borderId="0" applyFill="0" applyBorder="0" applyAlignment="0" applyProtection="0"/>
    <xf numFmtId="165" fontId="33" fillId="0" borderId="0" applyFill="0" applyBorder="0" applyAlignment="0" applyProtection="0"/>
    <xf numFmtId="165" fontId="33" fillId="0" borderId="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41" fillId="5" borderId="0" applyNumberFormat="0" applyBorder="0" applyAlignment="0" applyProtection="0"/>
    <xf numFmtId="0" fontId="34" fillId="0" borderId="0"/>
    <xf numFmtId="0" fontId="18" fillId="0" borderId="0"/>
    <xf numFmtId="0" fontId="1" fillId="0" borderId="0"/>
    <xf numFmtId="0" fontId="2" fillId="0" borderId="0"/>
    <xf numFmtId="0" fontId="2" fillId="0" borderId="0"/>
    <xf numFmtId="0" fontId="2" fillId="0" borderId="0"/>
    <xf numFmtId="0" fontId="1" fillId="0" borderId="0"/>
    <xf numFmtId="0" fontId="2" fillId="0" borderId="0"/>
    <xf numFmtId="0" fontId="34" fillId="0" borderId="0"/>
    <xf numFmtId="0" fontId="33" fillId="0" borderId="0"/>
    <xf numFmtId="0" fontId="1" fillId="0" borderId="0"/>
    <xf numFmtId="9" fontId="2" fillId="0" borderId="0" applyFont="0" applyFill="0" applyBorder="0" applyAlignment="0" applyProtection="0"/>
    <xf numFmtId="171" fontId="2" fillId="0" borderId="0" applyFont="0" applyFill="0" applyBorder="0" applyAlignment="0" applyProtection="0"/>
    <xf numFmtId="165" fontId="15" fillId="0" borderId="0" applyFont="0" applyFill="0" applyBorder="0" applyAlignment="0" applyProtection="0"/>
  </cellStyleXfs>
  <cellXfs count="124">
    <xf numFmtId="0" fontId="0" fillId="0" borderId="0" xfId="0"/>
    <xf numFmtId="0" fontId="6" fillId="2" borderId="8" xfId="1" applyFont="1" applyFill="1" applyBorder="1" applyAlignment="1">
      <alignment horizontal="left" vertical="center" wrapText="1" shrinkToFit="1"/>
    </xf>
    <xf numFmtId="0" fontId="4" fillId="2" borderId="0" xfId="0" applyFont="1" applyFill="1"/>
    <xf numFmtId="0" fontId="8" fillId="2" borderId="8" xfId="1" applyFont="1" applyFill="1" applyBorder="1" applyAlignment="1" applyProtection="1">
      <alignment horizontal="left" vertical="center" wrapText="1" shrinkToFit="1"/>
    </xf>
    <xf numFmtId="0" fontId="9" fillId="2" borderId="9" xfId="1" applyFont="1" applyFill="1" applyBorder="1" applyAlignment="1" applyProtection="1">
      <alignment horizontal="center" vertical="center" wrapText="1"/>
    </xf>
    <xf numFmtId="167" fontId="6" fillId="2" borderId="9" xfId="1" applyNumberFormat="1" applyFont="1" applyFill="1" applyBorder="1" applyAlignment="1" applyProtection="1">
      <alignment horizontal="right" vertical="center" wrapText="1"/>
    </xf>
    <xf numFmtId="0" fontId="10" fillId="2" borderId="8" xfId="1" applyFont="1" applyFill="1" applyBorder="1" applyAlignment="1" applyProtection="1">
      <alignment horizontal="left" vertical="center" wrapText="1" shrinkToFit="1"/>
    </xf>
    <xf numFmtId="0" fontId="11" fillId="2" borderId="9" xfId="1" applyFont="1" applyFill="1" applyBorder="1" applyAlignment="1" applyProtection="1">
      <alignment horizontal="center" vertical="center" wrapText="1"/>
    </xf>
    <xf numFmtId="0" fontId="5" fillId="2" borderId="8" xfId="1" applyFont="1" applyFill="1" applyBorder="1" applyAlignment="1" applyProtection="1">
      <alignment horizontal="left" vertical="center" wrapText="1" shrinkToFit="1"/>
    </xf>
    <xf numFmtId="0" fontId="6" fillId="2" borderId="9" xfId="1" applyFont="1" applyFill="1" applyBorder="1" applyAlignment="1" applyProtection="1">
      <alignment horizontal="right" vertical="center" wrapText="1"/>
    </xf>
    <xf numFmtId="166" fontId="6" fillId="2" borderId="9" xfId="1" applyNumberFormat="1" applyFont="1" applyFill="1" applyBorder="1" applyAlignment="1" applyProtection="1">
      <alignment horizontal="right" vertical="center" wrapText="1"/>
    </xf>
    <xf numFmtId="0" fontId="6" fillId="2" borderId="8" xfId="1" applyFont="1" applyFill="1" applyBorder="1" applyAlignment="1" applyProtection="1">
      <alignment horizontal="left" vertical="center" wrapText="1" shrinkToFit="1"/>
    </xf>
    <xf numFmtId="0" fontId="9" fillId="2" borderId="9" xfId="1" applyFont="1" applyFill="1" applyBorder="1" applyAlignment="1">
      <alignment horizontal="center" vertical="center" wrapText="1"/>
    </xf>
    <xf numFmtId="166" fontId="8" fillId="2" borderId="9" xfId="0" applyNumberFormat="1" applyFont="1" applyFill="1" applyBorder="1" applyAlignment="1">
      <alignment horizontal="right"/>
    </xf>
    <xf numFmtId="0" fontId="13" fillId="2" borderId="0" xfId="0" applyFont="1" applyFill="1"/>
    <xf numFmtId="166" fontId="7" fillId="2" borderId="9" xfId="0" applyNumberFormat="1" applyFont="1" applyFill="1" applyBorder="1" applyAlignment="1">
      <alignment horizontal="right" vertical="center" wrapText="1"/>
    </xf>
    <xf numFmtId="0" fontId="6" fillId="2" borderId="9" xfId="1" applyFont="1" applyFill="1" applyBorder="1" applyAlignment="1">
      <alignment horizontal="right" wrapText="1"/>
    </xf>
    <xf numFmtId="166" fontId="6" fillId="2" borderId="9" xfId="1" applyNumberFormat="1" applyFont="1" applyFill="1" applyBorder="1" applyAlignment="1">
      <alignment horizontal="right" wrapText="1"/>
    </xf>
    <xf numFmtId="166" fontId="6" fillId="2" borderId="9" xfId="1" applyNumberFormat="1" applyFont="1" applyFill="1" applyBorder="1" applyAlignment="1">
      <alignment horizontal="right" vertical="center" wrapText="1"/>
    </xf>
    <xf numFmtId="167" fontId="6" fillId="2" borderId="9" xfId="1" applyNumberFormat="1" applyFont="1" applyFill="1" applyBorder="1" applyAlignment="1">
      <alignment horizontal="right" vertical="center" wrapText="1"/>
    </xf>
    <xf numFmtId="166" fontId="7" fillId="2" borderId="9" xfId="0" applyNumberFormat="1" applyFont="1" applyFill="1" applyBorder="1" applyAlignment="1">
      <alignment horizontal="right" vertical="center"/>
    </xf>
    <xf numFmtId="0" fontId="10" fillId="2" borderId="5" xfId="1" applyFont="1" applyFill="1" applyBorder="1" applyAlignment="1" applyProtection="1">
      <alignment horizontal="left" vertical="center" wrapText="1" shrinkToFit="1"/>
    </xf>
    <xf numFmtId="0" fontId="11" fillId="2" borderId="6" xfId="1" applyFont="1" applyFill="1" applyBorder="1" applyAlignment="1" applyProtection="1">
      <alignment horizontal="center" vertical="center" wrapText="1"/>
    </xf>
    <xf numFmtId="166" fontId="6" fillId="2" borderId="0" xfId="1" applyNumberFormat="1" applyFont="1" applyFill="1" applyBorder="1" applyAlignment="1" applyProtection="1">
      <alignment horizontal="center" vertical="center" wrapText="1"/>
      <protection locked="0"/>
    </xf>
    <xf numFmtId="0" fontId="7" fillId="2" borderId="0" xfId="0" applyFont="1" applyFill="1"/>
    <xf numFmtId="0" fontId="4" fillId="2" borderId="0" xfId="0" applyFont="1" applyFill="1" applyAlignment="1">
      <alignment horizontal="right"/>
    </xf>
    <xf numFmtId="0" fontId="14" fillId="2" borderId="0" xfId="0" applyFont="1" applyFill="1" applyAlignment="1">
      <alignment horizontal="right"/>
    </xf>
    <xf numFmtId="166" fontId="6" fillId="2" borderId="0" xfId="1" applyNumberFormat="1" applyFont="1" applyFill="1" applyBorder="1" applyAlignment="1" applyProtection="1">
      <alignment horizontal="right" vertical="center" wrapText="1"/>
      <protection locked="0"/>
    </xf>
    <xf numFmtId="0" fontId="5" fillId="2" borderId="6" xfId="1" applyFont="1" applyFill="1" applyBorder="1" applyAlignment="1" applyProtection="1">
      <alignment horizontal="center" vertical="center" wrapText="1"/>
    </xf>
    <xf numFmtId="0" fontId="5" fillId="2" borderId="7" xfId="1" applyFont="1" applyFill="1" applyBorder="1" applyAlignment="1" applyProtection="1">
      <alignment horizontal="center" vertical="center" wrapText="1"/>
    </xf>
    <xf numFmtId="0" fontId="5" fillId="2" borderId="1" xfId="1" applyFont="1" applyFill="1" applyBorder="1" applyAlignment="1" applyProtection="1">
      <alignment horizontal="left" vertical="center" wrapText="1" shrinkToFit="1"/>
    </xf>
    <xf numFmtId="0" fontId="6" fillId="2" borderId="2" xfId="1" applyFont="1" applyFill="1" applyBorder="1" applyAlignment="1" applyProtection="1">
      <alignment horizontal="center" vertical="center" wrapText="1"/>
    </xf>
    <xf numFmtId="0" fontId="6" fillId="2" borderId="2" xfId="1" applyFont="1" applyFill="1" applyBorder="1" applyAlignment="1" applyProtection="1">
      <alignment horizontal="right" vertical="center" wrapText="1"/>
    </xf>
    <xf numFmtId="166" fontId="6" fillId="2" borderId="2" xfId="1" applyNumberFormat="1" applyFont="1" applyFill="1" applyBorder="1" applyAlignment="1" applyProtection="1">
      <alignment horizontal="right" vertical="center" wrapText="1"/>
    </xf>
    <xf numFmtId="166" fontId="6" fillId="2" borderId="2" xfId="1" applyNumberFormat="1" applyFont="1" applyFill="1" applyBorder="1" applyAlignment="1" applyProtection="1">
      <alignment horizontal="right" vertical="center" wrapText="1"/>
      <protection locked="0"/>
    </xf>
    <xf numFmtId="166" fontId="6" fillId="2" borderId="3" xfId="1" applyNumberFormat="1" applyFont="1" applyFill="1" applyBorder="1" applyAlignment="1" applyProtection="1">
      <alignment horizontal="right" vertical="center" wrapText="1"/>
      <protection locked="0"/>
    </xf>
    <xf numFmtId="0" fontId="4" fillId="2" borderId="0" xfId="0" applyFont="1" applyFill="1" applyAlignment="1">
      <alignment horizontal="left" vertical="top"/>
    </xf>
    <xf numFmtId="0" fontId="9" fillId="25" borderId="9" xfId="1" applyFont="1" applyFill="1" applyBorder="1" applyAlignment="1" applyProtection="1">
      <alignment horizontal="center" vertical="center" wrapText="1"/>
    </xf>
    <xf numFmtId="0" fontId="6" fillId="25" borderId="9" xfId="1" applyFont="1" applyFill="1" applyBorder="1" applyAlignment="1" applyProtection="1">
      <alignment horizontal="right" vertical="center" wrapText="1"/>
    </xf>
    <xf numFmtId="166" fontId="6" fillId="25" borderId="9" xfId="1" applyNumberFormat="1" applyFont="1" applyFill="1" applyBorder="1" applyAlignment="1" applyProtection="1">
      <alignment horizontal="right" vertical="center" wrapText="1"/>
    </xf>
    <xf numFmtId="167" fontId="8" fillId="25" borderId="9" xfId="1" applyNumberFormat="1" applyFont="1" applyFill="1" applyBorder="1" applyAlignment="1" applyProtection="1">
      <alignment horizontal="right" vertical="center" wrapText="1"/>
    </xf>
    <xf numFmtId="166" fontId="8" fillId="25" borderId="9" xfId="1" applyNumberFormat="1" applyFont="1" applyFill="1" applyBorder="1" applyAlignment="1" applyProtection="1">
      <alignment horizontal="right" vertical="center" wrapText="1"/>
    </xf>
    <xf numFmtId="0" fontId="6" fillId="25" borderId="9" xfId="1" applyFont="1" applyFill="1" applyBorder="1" applyAlignment="1">
      <alignment horizontal="right" vertical="center" wrapText="1" shrinkToFit="1"/>
    </xf>
    <xf numFmtId="166" fontId="6" fillId="25" borderId="9" xfId="1" applyNumberFormat="1" applyFont="1" applyFill="1" applyBorder="1" applyAlignment="1">
      <alignment horizontal="right" vertical="center" wrapText="1" shrinkToFit="1"/>
    </xf>
    <xf numFmtId="166" fontId="8" fillId="25" borderId="9" xfId="0" applyNumberFormat="1" applyFont="1" applyFill="1" applyBorder="1" applyAlignment="1">
      <alignment horizontal="right"/>
    </xf>
    <xf numFmtId="0" fontId="5" fillId="25" borderId="9" xfId="1" applyFont="1" applyFill="1" applyBorder="1" applyAlignment="1" applyProtection="1">
      <alignment horizontal="right" vertical="center" wrapText="1"/>
    </xf>
    <xf numFmtId="166" fontId="5" fillId="25" borderId="9" xfId="1" applyNumberFormat="1" applyFont="1" applyFill="1" applyBorder="1" applyAlignment="1" applyProtection="1">
      <alignment horizontal="right" vertical="center" wrapText="1"/>
    </xf>
    <xf numFmtId="166" fontId="6" fillId="25" borderId="9" xfId="0" applyNumberFormat="1" applyFont="1" applyFill="1" applyBorder="1" applyAlignment="1" applyProtection="1">
      <alignment horizontal="right" vertical="center" wrapText="1"/>
    </xf>
    <xf numFmtId="166" fontId="6" fillId="25" borderId="9" xfId="1" applyNumberFormat="1" applyFont="1" applyFill="1" applyBorder="1" applyAlignment="1" applyProtection="1">
      <alignment horizontal="right" vertical="center" wrapText="1"/>
      <protection locked="0"/>
    </xf>
    <xf numFmtId="0" fontId="9" fillId="0" borderId="9" xfId="1" applyFont="1" applyFill="1" applyBorder="1" applyAlignment="1" applyProtection="1">
      <alignment horizontal="center" vertical="center" wrapText="1"/>
    </xf>
    <xf numFmtId="0" fontId="6" fillId="0" borderId="9" xfId="1" applyFont="1" applyFill="1" applyBorder="1" applyAlignment="1" applyProtection="1">
      <alignment horizontal="right" vertical="center" wrapText="1"/>
    </xf>
    <xf numFmtId="166" fontId="6" fillId="0" borderId="9" xfId="1" applyNumberFormat="1" applyFont="1" applyFill="1" applyBorder="1" applyAlignment="1" applyProtection="1">
      <alignment horizontal="right" vertical="center" wrapText="1"/>
    </xf>
    <xf numFmtId="167" fontId="6" fillId="0" borderId="9" xfId="1" applyNumberFormat="1" applyFont="1" applyFill="1" applyBorder="1" applyAlignment="1" applyProtection="1">
      <alignment horizontal="right" vertical="center" wrapText="1"/>
    </xf>
    <xf numFmtId="0" fontId="11" fillId="0" borderId="9" xfId="1" applyFont="1" applyFill="1" applyBorder="1" applyAlignment="1" applyProtection="1">
      <alignment horizontal="center" vertical="center" wrapText="1"/>
    </xf>
    <xf numFmtId="167" fontId="8" fillId="0" borderId="9" xfId="1" applyNumberFormat="1" applyFont="1" applyFill="1" applyBorder="1" applyAlignment="1" applyProtection="1">
      <alignment horizontal="right" vertical="center" wrapText="1"/>
    </xf>
    <xf numFmtId="166" fontId="8" fillId="0" borderId="9" xfId="1" applyNumberFormat="1" applyFont="1" applyFill="1" applyBorder="1" applyAlignment="1" applyProtection="1">
      <alignment horizontal="right" vertical="center" wrapText="1"/>
    </xf>
    <xf numFmtId="0" fontId="9" fillId="0" borderId="9" xfId="1" applyFont="1" applyFill="1" applyBorder="1" applyAlignment="1">
      <alignment horizontal="center" vertical="center" wrapText="1" shrinkToFit="1"/>
    </xf>
    <xf numFmtId="0" fontId="9" fillId="0" borderId="9" xfId="1" applyFont="1" applyFill="1" applyBorder="1" applyAlignment="1">
      <alignment horizontal="center" vertical="center" wrapText="1"/>
    </xf>
    <xf numFmtId="0" fontId="12" fillId="0" borderId="9" xfId="1" applyFont="1" applyFill="1" applyBorder="1" applyAlignment="1" applyProtection="1">
      <alignment horizontal="center" vertical="center" wrapText="1"/>
    </xf>
    <xf numFmtId="0" fontId="10" fillId="2" borderId="20" xfId="1" applyFont="1" applyFill="1" applyBorder="1" applyAlignment="1" applyProtection="1">
      <alignment horizontal="left" vertical="center" wrapText="1" shrinkToFit="1"/>
    </xf>
    <xf numFmtId="0" fontId="11" fillId="2" borderId="23" xfId="1" applyFont="1" applyFill="1" applyBorder="1" applyAlignment="1" applyProtection="1">
      <alignment horizontal="center" vertical="center" wrapText="1"/>
    </xf>
    <xf numFmtId="166" fontId="7" fillId="2" borderId="23" xfId="0" applyNumberFormat="1" applyFont="1" applyFill="1" applyBorder="1" applyAlignment="1">
      <alignment horizontal="right" vertical="center"/>
    </xf>
    <xf numFmtId="0" fontId="6" fillId="2" borderId="9" xfId="1" applyFont="1" applyFill="1" applyBorder="1" applyAlignment="1" applyProtection="1">
      <alignment horizontal="left" vertical="center" wrapText="1" shrinkToFit="1"/>
    </xf>
    <xf numFmtId="172" fontId="6" fillId="0" borderId="9" xfId="1" applyNumberFormat="1" applyFont="1" applyFill="1" applyBorder="1" applyAlignment="1" applyProtection="1">
      <alignment horizontal="center" vertical="center" wrapText="1"/>
      <protection locked="0"/>
    </xf>
    <xf numFmtId="166" fontId="6" fillId="0" borderId="9" xfId="1" applyNumberFormat="1" applyFont="1" applyFill="1" applyBorder="1" applyAlignment="1" applyProtection="1">
      <alignment horizontal="center" vertical="center" wrapText="1"/>
      <protection locked="0"/>
    </xf>
    <xf numFmtId="170" fontId="6" fillId="0" borderId="9" xfId="1" applyNumberFormat="1" applyFont="1" applyFill="1" applyBorder="1" applyAlignment="1" applyProtection="1">
      <alignment horizontal="center" vertical="center" wrapText="1"/>
      <protection locked="0"/>
    </xf>
    <xf numFmtId="166" fontId="8" fillId="0" borderId="9" xfId="0" applyNumberFormat="1" applyFont="1" applyFill="1" applyBorder="1" applyAlignment="1" applyProtection="1">
      <alignment horizontal="center" vertical="center" wrapText="1"/>
      <protection locked="0"/>
    </xf>
    <xf numFmtId="168" fontId="6" fillId="0" borderId="9" xfId="1" applyNumberFormat="1" applyFont="1" applyFill="1" applyBorder="1" applyAlignment="1" applyProtection="1">
      <alignment horizontal="center" vertical="center" wrapText="1"/>
      <protection locked="0"/>
    </xf>
    <xf numFmtId="4" fontId="8" fillId="0" borderId="9" xfId="1" applyNumberFormat="1" applyFont="1" applyFill="1" applyBorder="1" applyAlignment="1" applyProtection="1">
      <alignment horizontal="center" vertical="center" wrapText="1"/>
      <protection locked="0"/>
    </xf>
    <xf numFmtId="170" fontId="8" fillId="0" borderId="9" xfId="1" applyNumberFormat="1" applyFont="1" applyFill="1" applyBorder="1" applyAlignment="1" applyProtection="1">
      <alignment horizontal="center" vertical="center" wrapText="1"/>
      <protection locked="0"/>
    </xf>
    <xf numFmtId="166" fontId="4" fillId="0" borderId="9" xfId="0" applyNumberFormat="1" applyFont="1" applyFill="1" applyBorder="1" applyAlignment="1">
      <alignment horizontal="center" vertical="center"/>
    </xf>
    <xf numFmtId="166" fontId="3" fillId="0" borderId="9" xfId="0" applyNumberFormat="1" applyFont="1" applyFill="1" applyBorder="1" applyAlignment="1">
      <alignment horizontal="center" vertical="center"/>
    </xf>
    <xf numFmtId="166" fontId="8" fillId="0" borderId="9" xfId="0" applyNumberFormat="1" applyFont="1" applyFill="1" applyBorder="1" applyAlignment="1">
      <alignment horizontal="center" vertical="center"/>
    </xf>
    <xf numFmtId="169" fontId="6" fillId="0" borderId="9" xfId="0" applyNumberFormat="1" applyFont="1" applyFill="1" applyBorder="1" applyAlignment="1" applyProtection="1">
      <alignment horizontal="center" vertical="center" wrapText="1"/>
      <protection locked="0"/>
    </xf>
    <xf numFmtId="166" fontId="6" fillId="0" borderId="9" xfId="0" applyNumberFormat="1" applyFont="1" applyFill="1" applyBorder="1" applyAlignment="1" applyProtection="1">
      <alignment horizontal="center" vertical="center" wrapText="1"/>
      <protection locked="0"/>
    </xf>
    <xf numFmtId="3" fontId="6" fillId="0" borderId="9" xfId="0" applyNumberFormat="1" applyFont="1" applyFill="1" applyBorder="1" applyAlignment="1" applyProtection="1">
      <alignment horizontal="center" vertical="center" wrapText="1"/>
      <protection locked="0"/>
    </xf>
    <xf numFmtId="172" fontId="8" fillId="0" borderId="9" xfId="1" applyNumberFormat="1" applyFont="1" applyFill="1" applyBorder="1" applyAlignment="1" applyProtection="1">
      <alignment horizontal="center" vertical="center" wrapText="1"/>
      <protection locked="0"/>
    </xf>
    <xf numFmtId="168" fontId="8" fillId="0" borderId="9" xfId="1" applyNumberFormat="1" applyFont="1" applyFill="1" applyBorder="1" applyAlignment="1" applyProtection="1">
      <alignment horizontal="center" vertical="center" wrapText="1"/>
      <protection locked="0"/>
    </xf>
    <xf numFmtId="168" fontId="6" fillId="0" borderId="23" xfId="1" applyNumberFormat="1" applyFont="1" applyFill="1" applyBorder="1" applyAlignment="1" applyProtection="1">
      <alignment horizontal="center" vertical="center" wrapText="1"/>
      <protection locked="0"/>
    </xf>
    <xf numFmtId="166" fontId="6" fillId="0" borderId="22" xfId="1" applyNumberFormat="1" applyFont="1" applyFill="1" applyBorder="1" applyAlignment="1" applyProtection="1">
      <alignment horizontal="center" vertical="center" wrapText="1"/>
      <protection locked="0"/>
    </xf>
    <xf numFmtId="0" fontId="0" fillId="0" borderId="9" xfId="0" applyFill="1" applyBorder="1" applyAlignment="1"/>
    <xf numFmtId="0" fontId="4" fillId="0" borderId="9" xfId="0" applyFont="1" applyFill="1" applyBorder="1" applyAlignment="1">
      <alignment wrapText="1"/>
    </xf>
    <xf numFmtId="0" fontId="4" fillId="0" borderId="9" xfId="0" applyFont="1" applyFill="1" applyBorder="1"/>
    <xf numFmtId="0" fontId="4" fillId="0" borderId="9" xfId="0" applyFont="1" applyFill="1" applyBorder="1" applyAlignment="1">
      <alignment horizontal="left" vertical="top" wrapText="1"/>
    </xf>
    <xf numFmtId="0" fontId="7" fillId="0" borderId="9" xfId="0" applyFont="1" applyFill="1" applyBorder="1" applyAlignment="1">
      <alignment horizontal="left" vertical="top" wrapText="1"/>
    </xf>
    <xf numFmtId="0" fontId="13" fillId="0" borderId="9" xfId="0" applyFont="1" applyFill="1" applyBorder="1" applyAlignment="1">
      <alignment horizontal="left" vertical="top" wrapText="1"/>
    </xf>
    <xf numFmtId="166" fontId="6" fillId="0" borderId="28" xfId="1" applyNumberFormat="1" applyFont="1" applyFill="1" applyBorder="1" applyAlignment="1" applyProtection="1">
      <alignment horizontal="center" vertical="center" wrapText="1"/>
      <protection locked="0"/>
    </xf>
    <xf numFmtId="0" fontId="6" fillId="0" borderId="9" xfId="1" applyFont="1" applyFill="1" applyBorder="1" applyAlignment="1">
      <alignment horizontal="left" vertical="top" wrapText="1" shrinkToFit="1"/>
    </xf>
    <xf numFmtId="0" fontId="6" fillId="0" borderId="8" xfId="1" applyFont="1" applyFill="1" applyBorder="1" applyAlignment="1" applyProtection="1">
      <alignment horizontal="left" vertical="top" wrapText="1" shrinkToFit="1"/>
    </xf>
    <xf numFmtId="0" fontId="7" fillId="2" borderId="0" xfId="0" applyFont="1" applyFill="1" applyAlignment="1">
      <alignment horizontal="left"/>
    </xf>
    <xf numFmtId="166" fontId="8" fillId="2" borderId="0" xfId="1" applyNumberFormat="1" applyFont="1" applyFill="1" applyBorder="1" applyAlignment="1" applyProtection="1">
      <alignment horizontal="left" vertical="center" wrapText="1"/>
      <protection locked="0"/>
    </xf>
    <xf numFmtId="0" fontId="7" fillId="2" borderId="0" xfId="0" applyFont="1" applyFill="1" applyBorder="1" applyAlignment="1">
      <alignment horizontal="left" wrapText="1"/>
    </xf>
    <xf numFmtId="0" fontId="6" fillId="0" borderId="20" xfId="1" applyFont="1" applyFill="1" applyBorder="1" applyAlignment="1">
      <alignment horizontal="left" vertical="top" wrapText="1" shrinkToFit="1"/>
    </xf>
    <xf numFmtId="0" fontId="0" fillId="0" borderId="21" xfId="0" applyFill="1" applyBorder="1" applyAlignment="1">
      <alignment horizontal="left" vertical="top" wrapText="1" shrinkToFit="1"/>
    </xf>
    <xf numFmtId="0" fontId="0" fillId="0" borderId="29" xfId="0" applyFill="1" applyBorder="1" applyAlignment="1">
      <alignment horizontal="left" vertical="top" wrapText="1" shrinkToFit="1"/>
    </xf>
    <xf numFmtId="0" fontId="8" fillId="2" borderId="9" xfId="0" applyFont="1" applyFill="1" applyBorder="1" applyAlignment="1">
      <alignment horizontal="center" vertical="center" wrapText="1"/>
    </xf>
    <xf numFmtId="0" fontId="8" fillId="2" borderId="9" xfId="0" applyFont="1" applyFill="1" applyBorder="1" applyAlignment="1">
      <alignment vertical="center" wrapText="1"/>
    </xf>
    <xf numFmtId="166" fontId="6" fillId="0" borderId="23" xfId="1" applyNumberFormat="1" applyFont="1" applyFill="1" applyBorder="1" applyAlignment="1" applyProtection="1">
      <alignment horizontal="center" vertical="center" wrapText="1"/>
      <protection locked="0"/>
    </xf>
    <xf numFmtId="0" fontId="0" fillId="0" borderId="24" xfId="0" applyFill="1" applyBorder="1" applyAlignment="1">
      <alignment horizontal="center" vertical="center" wrapText="1"/>
    </xf>
    <xf numFmtId="0" fontId="6" fillId="0" borderId="25" xfId="1" applyFont="1" applyFill="1" applyBorder="1" applyAlignment="1">
      <alignment horizontal="left" vertical="top" wrapText="1" shrinkToFit="1"/>
    </xf>
    <xf numFmtId="0" fontId="0" fillId="0" borderId="26" xfId="0" applyFill="1" applyBorder="1" applyAlignment="1">
      <alignment horizontal="left" vertical="top" wrapText="1"/>
    </xf>
    <xf numFmtId="0" fontId="0" fillId="0" borderId="27" xfId="0" applyFill="1" applyBorder="1" applyAlignment="1">
      <alignment horizontal="left" vertical="top" wrapText="1"/>
    </xf>
    <xf numFmtId="0" fontId="42" fillId="2" borderId="0" xfId="1" applyFont="1" applyFill="1" applyBorder="1" applyAlignment="1">
      <alignment horizontal="center" vertical="center" wrapText="1"/>
    </xf>
    <xf numFmtId="0" fontId="43" fillId="2" borderId="0" xfId="0" applyFont="1" applyFill="1" applyAlignment="1"/>
    <xf numFmtId="0" fontId="6" fillId="2" borderId="20" xfId="1" applyFont="1" applyFill="1" applyBorder="1" applyAlignment="1">
      <alignment horizontal="left" vertical="center" wrapText="1" shrinkToFit="1"/>
    </xf>
    <xf numFmtId="0" fontId="0" fillId="2" borderId="21" xfId="0" applyFill="1" applyBorder="1" applyAlignment="1">
      <alignment horizontal="left" vertical="center" wrapText="1" shrinkToFit="1"/>
    </xf>
    <xf numFmtId="0" fontId="6" fillId="2" borderId="20" xfId="1" applyFont="1" applyFill="1" applyBorder="1" applyAlignment="1" applyProtection="1">
      <alignment horizontal="left" vertical="center" wrapText="1" shrinkToFit="1"/>
    </xf>
    <xf numFmtId="0" fontId="7" fillId="0" borderId="23" xfId="0" applyFont="1" applyFill="1" applyBorder="1" applyAlignment="1">
      <alignment horizontal="left" wrapText="1"/>
    </xf>
    <xf numFmtId="0" fontId="44" fillId="0" borderId="24" xfId="0" applyFont="1" applyFill="1" applyBorder="1" applyAlignment="1">
      <alignment horizontal="left"/>
    </xf>
    <xf numFmtId="0" fontId="7" fillId="0" borderId="23" xfId="0" applyFont="1" applyFill="1" applyBorder="1" applyAlignment="1">
      <alignment vertical="center" wrapText="1"/>
    </xf>
    <xf numFmtId="0" fontId="44" fillId="0" borderId="24" xfId="0" applyFont="1" applyFill="1" applyBorder="1" applyAlignment="1">
      <alignment vertical="center"/>
    </xf>
    <xf numFmtId="0" fontId="4" fillId="0" borderId="23" xfId="0" applyFont="1" applyFill="1" applyBorder="1" applyAlignment="1">
      <alignment wrapText="1"/>
    </xf>
    <xf numFmtId="0" fontId="0" fillId="0" borderId="24" xfId="0" applyFill="1" applyBorder="1" applyAlignment="1">
      <alignment wrapText="1"/>
    </xf>
    <xf numFmtId="0" fontId="0" fillId="0" borderId="21" xfId="0" applyBorder="1" applyAlignment="1">
      <alignment horizontal="left" vertical="center" wrapText="1" shrinkToFit="1"/>
    </xf>
    <xf numFmtId="0" fontId="9" fillId="0" borderId="23" xfId="1" applyFont="1" applyFill="1" applyBorder="1" applyAlignment="1">
      <alignment horizontal="center" vertical="center" wrapText="1" shrinkToFit="1"/>
    </xf>
    <xf numFmtId="170" fontId="6" fillId="0" borderId="23" xfId="1" applyNumberFormat="1" applyFont="1" applyFill="1" applyBorder="1" applyAlignment="1" applyProtection="1">
      <alignment horizontal="center" vertical="center" wrapText="1"/>
      <protection locked="0"/>
    </xf>
    <xf numFmtId="0" fontId="5" fillId="2" borderId="1" xfId="1" applyFont="1" applyFill="1" applyBorder="1" applyAlignment="1" applyProtection="1">
      <alignment horizontal="center" vertical="center" wrapText="1"/>
    </xf>
    <xf numFmtId="0" fontId="5" fillId="2" borderId="5" xfId="1" applyFont="1" applyFill="1" applyBorder="1" applyAlignment="1" applyProtection="1">
      <alignment horizontal="center" vertical="center" wrapText="1"/>
    </xf>
    <xf numFmtId="0" fontId="5" fillId="2" borderId="2" xfId="1" applyFont="1" applyFill="1" applyBorder="1" applyAlignment="1" applyProtection="1">
      <alignment horizontal="center" vertical="center" wrapText="1"/>
    </xf>
    <xf numFmtId="0" fontId="5" fillId="2" borderId="6" xfId="1" applyFont="1" applyFill="1" applyBorder="1" applyAlignment="1" applyProtection="1">
      <alignment horizontal="center" vertical="center" wrapText="1"/>
    </xf>
    <xf numFmtId="0" fontId="5" fillId="2" borderId="3" xfId="1" applyFont="1" applyFill="1" applyBorder="1" applyAlignment="1" applyProtection="1">
      <alignment horizontal="center" vertical="center" wrapText="1"/>
    </xf>
    <xf numFmtId="0" fontId="5" fillId="2" borderId="4" xfId="1" applyFont="1" applyFill="1" applyBorder="1" applyAlignment="1" applyProtection="1">
      <alignment horizontal="center" vertical="center" wrapText="1"/>
    </xf>
    <xf numFmtId="0" fontId="8" fillId="0" borderId="23" xfId="0" applyFont="1" applyFill="1" applyBorder="1" applyAlignment="1" applyProtection="1">
      <alignment horizontal="left" vertical="top" wrapText="1"/>
    </xf>
    <xf numFmtId="0" fontId="4" fillId="0" borderId="24" xfId="0" applyFont="1" applyFill="1" applyBorder="1" applyAlignment="1">
      <alignment horizontal="left" vertical="top" wrapText="1"/>
    </xf>
  </cellXfs>
  <cellStyles count="453">
    <cellStyle name="20% - Акцент1 2" xfId="3"/>
    <cellStyle name="20% - Акцент2 2" xfId="4"/>
    <cellStyle name="20% - Акцент3 2" xfId="5"/>
    <cellStyle name="20% - Акцент4 2" xfId="6"/>
    <cellStyle name="20% - Акцент5 2" xfId="7"/>
    <cellStyle name="20% - Акцент6 2" xfId="8"/>
    <cellStyle name="40% - Акцент1 2" xfId="9"/>
    <cellStyle name="40% - Акцент2 2" xfId="10"/>
    <cellStyle name="40% - Акцент3 2" xfId="11"/>
    <cellStyle name="40% - Акцент4 2" xfId="12"/>
    <cellStyle name="40% - Акцент5 2" xfId="13"/>
    <cellStyle name="40% - Акцент6 2" xfId="14"/>
    <cellStyle name="60% - Акцент1 2" xfId="15"/>
    <cellStyle name="60% - Акцент2 2" xfId="16"/>
    <cellStyle name="60% - Акцент3 2" xfId="17"/>
    <cellStyle name="60% - Акцент4 2" xfId="18"/>
    <cellStyle name="60% - Акцент5 2" xfId="19"/>
    <cellStyle name="60% - Акцент6 2" xfId="20"/>
    <cellStyle name="Excel Built-in Excel Built-in Excel Built-in Excel Built-in Excel Built-in Excel Built-in TableStyleLight1" xfId="21"/>
    <cellStyle name="Excel Built-in Excel Built-in Excel Built-in Excel Built-in Excel Built-in Обычный 2" xfId="22"/>
    <cellStyle name="Excel Built-in Normal" xfId="23"/>
    <cellStyle name="m49048872" xfId="24"/>
    <cellStyle name="TableStyleLight1" xfId="25"/>
    <cellStyle name="TableStyleLight1 2" xfId="440"/>
    <cellStyle name="Акцент1 2" xfId="26"/>
    <cellStyle name="Акцент2 2" xfId="27"/>
    <cellStyle name="Акцент3 2" xfId="28"/>
    <cellStyle name="Акцент4 2" xfId="29"/>
    <cellStyle name="Акцент5 2" xfId="30"/>
    <cellStyle name="Акцент6 2" xfId="31"/>
    <cellStyle name="Ввод  2" xfId="32"/>
    <cellStyle name="Вывод 2" xfId="33"/>
    <cellStyle name="Вычисление 2" xfId="34"/>
    <cellStyle name="Заголовок 1 2" xfId="35"/>
    <cellStyle name="Заголовок 2 2" xfId="36"/>
    <cellStyle name="Заголовок 3 2" xfId="37"/>
    <cellStyle name="Заголовок 4 2" xfId="38"/>
    <cellStyle name="Итог 2" xfId="39"/>
    <cellStyle name="Контрольная ячейка 2" xfId="40"/>
    <cellStyle name="Название 2" xfId="41"/>
    <cellStyle name="Нейтральный 2" xfId="42"/>
    <cellStyle name="Обычный" xfId="0" builtinId="0"/>
    <cellStyle name="Обычный 10" xfId="43"/>
    <cellStyle name="Обычный 10 2" xfId="441"/>
    <cellStyle name="Обычный 11" xfId="44"/>
    <cellStyle name="Обычный 11 2" xfId="45"/>
    <cellStyle name="Обычный 11 2 2" xfId="46"/>
    <cellStyle name="Обычный 11 2 3" xfId="47"/>
    <cellStyle name="Обычный 11 2 4" xfId="48"/>
    <cellStyle name="Обычный 11 3" xfId="49"/>
    <cellStyle name="Обычный 11 3 2" xfId="50"/>
    <cellStyle name="Обычный 11 3 3" xfId="51"/>
    <cellStyle name="Обычный 11 3 4" xfId="52"/>
    <cellStyle name="Обычный 11 4" xfId="53"/>
    <cellStyle name="Обычный 11 5" xfId="54"/>
    <cellStyle name="Обычный 11 6" xfId="55"/>
    <cellStyle name="Обычный 12" xfId="56"/>
    <cellStyle name="Обычный 12 2" xfId="57"/>
    <cellStyle name="Обычный 12 2 2" xfId="58"/>
    <cellStyle name="Обычный 12 2 3" xfId="59"/>
    <cellStyle name="Обычный 12 2 4" xfId="60"/>
    <cellStyle name="Обычный 12 3" xfId="61"/>
    <cellStyle name="Обычный 12 3 2" xfId="62"/>
    <cellStyle name="Обычный 12 3 3" xfId="63"/>
    <cellStyle name="Обычный 12 3 4" xfId="64"/>
    <cellStyle name="Обычный 12 4" xfId="65"/>
    <cellStyle name="Обычный 12 5" xfId="66"/>
    <cellStyle name="Обычный 12 6" xfId="67"/>
    <cellStyle name="Обычный 13" xfId="68"/>
    <cellStyle name="Обычный 13 2" xfId="69"/>
    <cellStyle name="Обычный 13 2 2" xfId="70"/>
    <cellStyle name="Обычный 13 2 3" xfId="71"/>
    <cellStyle name="Обычный 13 2 4" xfId="72"/>
    <cellStyle name="Обычный 13 3" xfId="73"/>
    <cellStyle name="Обычный 13 3 2" xfId="74"/>
    <cellStyle name="Обычный 13 3 3" xfId="75"/>
    <cellStyle name="Обычный 13 3 4" xfId="76"/>
    <cellStyle name="Обычный 13 4" xfId="77"/>
    <cellStyle name="Обычный 13 4 2" xfId="78"/>
    <cellStyle name="Обычный 13 4 3" xfId="79"/>
    <cellStyle name="Обычный 13 4 4" xfId="80"/>
    <cellStyle name="Обычный 13 5" xfId="81"/>
    <cellStyle name="Обычный 13 6" xfId="82"/>
    <cellStyle name="Обычный 13 7" xfId="83"/>
    <cellStyle name="Обычный 14" xfId="84"/>
    <cellStyle name="Обычный 14 2" xfId="85"/>
    <cellStyle name="Обычный 14 3" xfId="86"/>
    <cellStyle name="Обычный 14 4" xfId="87"/>
    <cellStyle name="Обычный 15" xfId="88"/>
    <cellStyle name="Обычный 15 2" xfId="89"/>
    <cellStyle name="Обычный 15 3" xfId="90"/>
    <cellStyle name="Обычный 15 4" xfId="91"/>
    <cellStyle name="Обычный 16" xfId="92"/>
    <cellStyle name="Обычный 17" xfId="93"/>
    <cellStyle name="Обычный 17 2" xfId="94"/>
    <cellStyle name="Обычный 18" xfId="95"/>
    <cellStyle name="Обычный 2" xfId="1"/>
    <cellStyle name="Обычный 2 2" xfId="2"/>
    <cellStyle name="Обычный 2 2 2" xfId="96"/>
    <cellStyle name="Обычный 2 2 2 10" xfId="97"/>
    <cellStyle name="Обычный 2 2 2 2" xfId="98"/>
    <cellStyle name="Обычный 2 2 2 2 2" xfId="99"/>
    <cellStyle name="Обычный 2 2 2 2 2 2" xfId="100"/>
    <cellStyle name="Обычный 2 2 2 2 2 3" xfId="101"/>
    <cellStyle name="Обычный 2 2 2 2 2 4" xfId="102"/>
    <cellStyle name="Обычный 2 2 2 2 3" xfId="103"/>
    <cellStyle name="Обычный 2 2 2 2 3 2" xfId="104"/>
    <cellStyle name="Обычный 2 2 2 2 3 3" xfId="105"/>
    <cellStyle name="Обычный 2 2 2 2 3 4" xfId="106"/>
    <cellStyle name="Обычный 2 2 2 2 4" xfId="107"/>
    <cellStyle name="Обычный 2 2 2 2 5" xfId="108"/>
    <cellStyle name="Обычный 2 2 2 2 6" xfId="109"/>
    <cellStyle name="Обычный 2 2 2 3" xfId="110"/>
    <cellStyle name="Обычный 2 2 2 3 2" xfId="111"/>
    <cellStyle name="Обычный 2 2 2 3 2 2" xfId="112"/>
    <cellStyle name="Обычный 2 2 2 3 2 3" xfId="113"/>
    <cellStyle name="Обычный 2 2 2 3 2 4" xfId="114"/>
    <cellStyle name="Обычный 2 2 2 3 3" xfId="115"/>
    <cellStyle name="Обычный 2 2 2 3 3 2" xfId="116"/>
    <cellStyle name="Обычный 2 2 2 3 3 3" xfId="117"/>
    <cellStyle name="Обычный 2 2 2 3 3 4" xfId="118"/>
    <cellStyle name="Обычный 2 2 2 3 4" xfId="119"/>
    <cellStyle name="Обычный 2 2 2 3 5" xfId="120"/>
    <cellStyle name="Обычный 2 2 2 3 6" xfId="121"/>
    <cellStyle name="Обычный 2 2 2 4" xfId="122"/>
    <cellStyle name="Обычный 2 2 2 4 2" xfId="123"/>
    <cellStyle name="Обычный 2 2 2 4 2 2" xfId="124"/>
    <cellStyle name="Обычный 2 2 2 4 2 3" xfId="125"/>
    <cellStyle name="Обычный 2 2 2 4 2 4" xfId="126"/>
    <cellStyle name="Обычный 2 2 2 4 3" xfId="127"/>
    <cellStyle name="Обычный 2 2 2 4 3 2" xfId="128"/>
    <cellStyle name="Обычный 2 2 2 4 3 3" xfId="129"/>
    <cellStyle name="Обычный 2 2 2 4 3 4" xfId="130"/>
    <cellStyle name="Обычный 2 2 2 4 4" xfId="131"/>
    <cellStyle name="Обычный 2 2 2 4 5" xfId="132"/>
    <cellStyle name="Обычный 2 2 2 4 6" xfId="133"/>
    <cellStyle name="Обычный 2 2 2 5" xfId="134"/>
    <cellStyle name="Обычный 2 2 2 5 2" xfId="135"/>
    <cellStyle name="Обычный 2 2 2 5 3" xfId="136"/>
    <cellStyle name="Обычный 2 2 2 5 4" xfId="137"/>
    <cellStyle name="Обычный 2 2 2 6" xfId="138"/>
    <cellStyle name="Обычный 2 2 2 6 2" xfId="139"/>
    <cellStyle name="Обычный 2 2 2 6 3" xfId="140"/>
    <cellStyle name="Обычный 2 2 2 6 4" xfId="141"/>
    <cellStyle name="Обычный 2 2 2 7" xfId="142"/>
    <cellStyle name="Обычный 2 2 2 7 2" xfId="143"/>
    <cellStyle name="Обычный 2 2 2 7 2 2" xfId="144"/>
    <cellStyle name="Обычный 2 2 2 7 3" xfId="145"/>
    <cellStyle name="Обычный 2 2 2 7 4" xfId="146"/>
    <cellStyle name="Обычный 2 2 2 8" xfId="147"/>
    <cellStyle name="Обычный 2 2 2 9" xfId="148"/>
    <cellStyle name="Обычный 2 2 3" xfId="149"/>
    <cellStyle name="Обычный 2 2 4" xfId="150"/>
    <cellStyle name="Обычный 2 2 5" xfId="151"/>
    <cellStyle name="Обычный 2 2 6" xfId="152"/>
    <cellStyle name="Обычный 2 3" xfId="153"/>
    <cellStyle name="Обычный 2 3 10" xfId="154"/>
    <cellStyle name="Обычный 2 3 2" xfId="155"/>
    <cellStyle name="Обычный 2 3 2 2" xfId="156"/>
    <cellStyle name="Обычный 2 3 2 2 2" xfId="157"/>
    <cellStyle name="Обычный 2 3 2 2 3" xfId="158"/>
    <cellStyle name="Обычный 2 3 2 2 4" xfId="159"/>
    <cellStyle name="Обычный 2 3 2 3" xfId="160"/>
    <cellStyle name="Обычный 2 3 2 3 2" xfId="161"/>
    <cellStyle name="Обычный 2 3 2 3 3" xfId="162"/>
    <cellStyle name="Обычный 2 3 2 3 4" xfId="163"/>
    <cellStyle name="Обычный 2 3 2 4" xfId="164"/>
    <cellStyle name="Обычный 2 3 2 5" xfId="165"/>
    <cellStyle name="Обычный 2 3 2 6" xfId="166"/>
    <cellStyle name="Обычный 2 3 2 7" xfId="442"/>
    <cellStyle name="Обычный 2 3 3" xfId="167"/>
    <cellStyle name="Обычный 2 3 3 2" xfId="168"/>
    <cellStyle name="Обычный 2 3 3 2 2" xfId="169"/>
    <cellStyle name="Обычный 2 3 3 2 3" xfId="170"/>
    <cellStyle name="Обычный 2 3 3 2 4" xfId="171"/>
    <cellStyle name="Обычный 2 3 3 3" xfId="172"/>
    <cellStyle name="Обычный 2 3 3 3 2" xfId="173"/>
    <cellStyle name="Обычный 2 3 3 3 3" xfId="174"/>
    <cellStyle name="Обычный 2 3 3 3 4" xfId="175"/>
    <cellStyle name="Обычный 2 3 3 4" xfId="176"/>
    <cellStyle name="Обычный 2 3 3 5" xfId="177"/>
    <cellStyle name="Обычный 2 3 3 6" xfId="178"/>
    <cellStyle name="Обычный 2 3 4" xfId="179"/>
    <cellStyle name="Обычный 2 3 4 2" xfId="180"/>
    <cellStyle name="Обычный 2 3 4 2 2" xfId="181"/>
    <cellStyle name="Обычный 2 3 4 2 3" xfId="182"/>
    <cellStyle name="Обычный 2 3 4 2 4" xfId="183"/>
    <cellStyle name="Обычный 2 3 4 3" xfId="184"/>
    <cellStyle name="Обычный 2 3 4 3 2" xfId="185"/>
    <cellStyle name="Обычный 2 3 4 3 3" xfId="186"/>
    <cellStyle name="Обычный 2 3 4 3 4" xfId="187"/>
    <cellStyle name="Обычный 2 3 4 4" xfId="188"/>
    <cellStyle name="Обычный 2 3 4 5" xfId="189"/>
    <cellStyle name="Обычный 2 3 4 6" xfId="190"/>
    <cellStyle name="Обычный 2 3 5" xfId="191"/>
    <cellStyle name="Обычный 2 3 5 2" xfId="192"/>
    <cellStyle name="Обычный 2 3 5 3" xfId="193"/>
    <cellStyle name="Обычный 2 3 5 4" xfId="194"/>
    <cellStyle name="Обычный 2 3 6" xfId="195"/>
    <cellStyle name="Обычный 2 3 6 2" xfId="196"/>
    <cellStyle name="Обычный 2 3 6 3" xfId="197"/>
    <cellStyle name="Обычный 2 3 6 4" xfId="198"/>
    <cellStyle name="Обычный 2 3 7" xfId="199"/>
    <cellStyle name="Обычный 2 3 8" xfId="200"/>
    <cellStyle name="Обычный 2 3 9" xfId="201"/>
    <cellStyle name="Обычный 2 4" xfId="202"/>
    <cellStyle name="Обычный 2 4 2" xfId="443"/>
    <cellStyle name="Обычный 2 5" xfId="203"/>
    <cellStyle name="Обычный 2 5 2" xfId="444"/>
    <cellStyle name="Обычный 2 6" xfId="439"/>
    <cellStyle name="Обычный 3" xfId="204"/>
    <cellStyle name="Обычный 3 2" xfId="205"/>
    <cellStyle name="Обычный 3 2 2" xfId="445"/>
    <cellStyle name="Обычный 3 3" xfId="206"/>
    <cellStyle name="Обычный 3 3 2" xfId="207"/>
    <cellStyle name="Обычный 3 3 2 2" xfId="208"/>
    <cellStyle name="Обычный 3 3 2 3" xfId="209"/>
    <cellStyle name="Обычный 3 3 2 4" xfId="210"/>
    <cellStyle name="Обычный 3 3 3" xfId="211"/>
    <cellStyle name="Обычный 3 3 3 2" xfId="212"/>
    <cellStyle name="Обычный 3 3 3 3" xfId="213"/>
    <cellStyle name="Обычный 3 3 3 4" xfId="214"/>
    <cellStyle name="Обычный 3 3 4" xfId="215"/>
    <cellStyle name="Обычный 3 3 4 2" xfId="216"/>
    <cellStyle name="Обычный 3 3 4 3" xfId="217"/>
    <cellStyle name="Обычный 3 3 4 4" xfId="218"/>
    <cellStyle name="Обычный 3 3 5" xfId="219"/>
    <cellStyle name="Обычный 3 3 6" xfId="220"/>
    <cellStyle name="Обычный 3 3 7" xfId="221"/>
    <cellStyle name="Обычный 3 4" xfId="222"/>
    <cellStyle name="Обычный 3 4 2" xfId="223"/>
    <cellStyle name="Обычный 3 4 2 2" xfId="224"/>
    <cellStyle name="Обычный 3 4 2 3" xfId="225"/>
    <cellStyle name="Обычный 3 4 2 4" xfId="226"/>
    <cellStyle name="Обычный 3 4 3" xfId="227"/>
    <cellStyle name="Обычный 3 4 3 2" xfId="228"/>
    <cellStyle name="Обычный 3 4 3 3" xfId="229"/>
    <cellStyle name="Обычный 3 4 3 4" xfId="230"/>
    <cellStyle name="Обычный 3 4 4" xfId="231"/>
    <cellStyle name="Обычный 3 4 5" xfId="232"/>
    <cellStyle name="Обычный 3 4 6" xfId="233"/>
    <cellStyle name="Обычный 3 4 7" xfId="446"/>
    <cellStyle name="Обычный 3 5" xfId="234"/>
    <cellStyle name="Обычный 3 5 2" xfId="235"/>
    <cellStyle name="Обычный 3 5 2 2" xfId="236"/>
    <cellStyle name="Обычный 3 5 2 3" xfId="237"/>
    <cellStyle name="Обычный 3 5 2 4" xfId="238"/>
    <cellStyle name="Обычный 3 5 3" xfId="239"/>
    <cellStyle name="Обычный 3 5 3 2" xfId="240"/>
    <cellStyle name="Обычный 3 5 3 3" xfId="241"/>
    <cellStyle name="Обычный 3 5 3 4" xfId="242"/>
    <cellStyle name="Обычный 3 5 4" xfId="243"/>
    <cellStyle name="Обычный 3 5 5" xfId="244"/>
    <cellStyle name="Обычный 3 5 6" xfId="245"/>
    <cellStyle name="Обычный 3 5 7" xfId="447"/>
    <cellStyle name="Обычный 3 6" xfId="246"/>
    <cellStyle name="Обычный 3 6 2" xfId="247"/>
    <cellStyle name="Обычный 3 6 2 2" xfId="248"/>
    <cellStyle name="Обычный 3 6 2 3" xfId="249"/>
    <cellStyle name="Обычный 3 6 2 4" xfId="250"/>
    <cellStyle name="Обычный 3 6 3" xfId="251"/>
    <cellStyle name="Обычный 3 6 3 2" xfId="252"/>
    <cellStyle name="Обычный 3 6 3 3" xfId="253"/>
    <cellStyle name="Обычный 3 6 3 4" xfId="254"/>
    <cellStyle name="Обычный 3 6 4" xfId="255"/>
    <cellStyle name="Обычный 3 6 5" xfId="256"/>
    <cellStyle name="Обычный 3 6 6" xfId="257"/>
    <cellStyle name="Обычный 3 7" xfId="258"/>
    <cellStyle name="Обычный 3 8" xfId="259"/>
    <cellStyle name="Обычный 4" xfId="260"/>
    <cellStyle name="Обычный 4 2" xfId="261"/>
    <cellStyle name="Обычный 4 3" xfId="262"/>
    <cellStyle name="Обычный 4 4" xfId="263"/>
    <cellStyle name="Обычный 4 5" xfId="448"/>
    <cellStyle name="Обычный 5" xfId="264"/>
    <cellStyle name="Обычный 5 2" xfId="265"/>
    <cellStyle name="Обычный 6" xfId="266"/>
    <cellStyle name="Обычный 7" xfId="267"/>
    <cellStyle name="Обычный 7 2" xfId="268"/>
    <cellStyle name="Обычный 7 3" xfId="269"/>
    <cellStyle name="Обычный 7 3 2" xfId="270"/>
    <cellStyle name="Обычный 7 3 3" xfId="271"/>
    <cellStyle name="Обычный 7 3 4" xfId="272"/>
    <cellStyle name="Обычный 7 4" xfId="273"/>
    <cellStyle name="Обычный 7 4 2" xfId="274"/>
    <cellStyle name="Обычный 7 4 3" xfId="275"/>
    <cellStyle name="Обычный 7 4 4" xfId="276"/>
    <cellStyle name="Обычный 7 5" xfId="277"/>
    <cellStyle name="Обычный 7 6" xfId="278"/>
    <cellStyle name="Обычный 7 7" xfId="279"/>
    <cellStyle name="Обычный 8" xfId="280"/>
    <cellStyle name="Обычный 8 2" xfId="449"/>
    <cellStyle name="Обычный 9" xfId="281"/>
    <cellStyle name="Обычный 9 2" xfId="282"/>
    <cellStyle name="Обычный 9 2 2" xfId="283"/>
    <cellStyle name="Обычный 9 2 2 2" xfId="284"/>
    <cellStyle name="Обычный 9 2 2 3" xfId="285"/>
    <cellStyle name="Обычный 9 2 2 4" xfId="286"/>
    <cellStyle name="Обычный 9 2 3" xfId="287"/>
    <cellStyle name="Обычный 9 2 3 2" xfId="288"/>
    <cellStyle name="Обычный 9 2 3 3" xfId="289"/>
    <cellStyle name="Обычный 9 2 3 4" xfId="290"/>
    <cellStyle name="Обычный 9 2 4" xfId="291"/>
    <cellStyle name="Обычный 9 2 5" xfId="292"/>
    <cellStyle name="Обычный 9 2 6" xfId="293"/>
    <cellStyle name="Обычный 9 3" xfId="294"/>
    <cellStyle name="Обычный 9 3 2" xfId="295"/>
    <cellStyle name="Обычный 9 3 2 2" xfId="296"/>
    <cellStyle name="Обычный 9 3 2 3" xfId="297"/>
    <cellStyle name="Обычный 9 3 2 4" xfId="298"/>
    <cellStyle name="Обычный 9 3 3" xfId="299"/>
    <cellStyle name="Обычный 9 3 3 2" xfId="300"/>
    <cellStyle name="Обычный 9 3 3 3" xfId="301"/>
    <cellStyle name="Обычный 9 3 3 4" xfId="302"/>
    <cellStyle name="Обычный 9 3 4" xfId="303"/>
    <cellStyle name="Обычный 9 3 5" xfId="304"/>
    <cellStyle name="Обычный 9 3 6" xfId="305"/>
    <cellStyle name="Обычный 9 4" xfId="306"/>
    <cellStyle name="Обычный 9 4 2" xfId="307"/>
    <cellStyle name="Обычный 9 4 2 2" xfId="308"/>
    <cellStyle name="Обычный 9 4 2 3" xfId="309"/>
    <cellStyle name="Обычный 9 4 2 4" xfId="310"/>
    <cellStyle name="Обычный 9 4 3" xfId="311"/>
    <cellStyle name="Обычный 9 4 3 2" xfId="312"/>
    <cellStyle name="Обычный 9 4 3 3" xfId="313"/>
    <cellStyle name="Обычный 9 4 3 4" xfId="314"/>
    <cellStyle name="Обычный 9 4 4" xfId="315"/>
    <cellStyle name="Обычный 9 4 5" xfId="316"/>
    <cellStyle name="Обычный 9 4 6" xfId="317"/>
    <cellStyle name="Обычный 9 5" xfId="318"/>
    <cellStyle name="Обычный 9 5 2" xfId="319"/>
    <cellStyle name="Обычный 9 5 3" xfId="320"/>
    <cellStyle name="Обычный 9 5 4" xfId="321"/>
    <cellStyle name="Обычный 9 6" xfId="322"/>
    <cellStyle name="Обычный 9 6 2" xfId="323"/>
    <cellStyle name="Обычный 9 6 3" xfId="324"/>
    <cellStyle name="Обычный 9 6 4" xfId="325"/>
    <cellStyle name="Обычный 9 7" xfId="326"/>
    <cellStyle name="Обычный 9 8" xfId="327"/>
    <cellStyle name="Обычный 9 9" xfId="328"/>
    <cellStyle name="Плохой 2" xfId="329"/>
    <cellStyle name="Пояснение 2" xfId="330"/>
    <cellStyle name="Примечание 2" xfId="331"/>
    <cellStyle name="Примечание 3" xfId="332"/>
    <cellStyle name="Процентный 2" xfId="333"/>
    <cellStyle name="Процентный 3" xfId="334"/>
    <cellStyle name="Процентный 4" xfId="450"/>
    <cellStyle name="Связанная ячейка 2" xfId="335"/>
    <cellStyle name="Текст предупреждения 2" xfId="336"/>
    <cellStyle name="Финансовый [0] 2" xfId="337"/>
    <cellStyle name="Финансовый 2" xfId="338"/>
    <cellStyle name="Финансовый 2 10" xfId="339"/>
    <cellStyle name="Финансовый 2 10 2" xfId="340"/>
    <cellStyle name="Финансовый 2 11" xfId="341"/>
    <cellStyle name="Финансовый 2 11 2" xfId="342"/>
    <cellStyle name="Финансовый 2 12" xfId="343"/>
    <cellStyle name="Финансовый 2 2" xfId="344"/>
    <cellStyle name="Финансовый 2 3" xfId="345"/>
    <cellStyle name="Финансовый 2 4" xfId="346"/>
    <cellStyle name="Финансовый 2 5" xfId="347"/>
    <cellStyle name="Финансовый 2 5 2" xfId="348"/>
    <cellStyle name="Финансовый 2 5 2 2" xfId="349"/>
    <cellStyle name="Финансовый 2 5 2 2 2" xfId="350"/>
    <cellStyle name="Финансовый 2 5 2 3" xfId="351"/>
    <cellStyle name="Финансовый 2 5 2 3 2" xfId="352"/>
    <cellStyle name="Финансовый 2 5 2 4" xfId="353"/>
    <cellStyle name="Финансовый 2 5 2 4 2" xfId="354"/>
    <cellStyle name="Финансовый 2 5 2 5" xfId="355"/>
    <cellStyle name="Финансовый 2 5 2 6" xfId="356"/>
    <cellStyle name="Финансовый 2 5 3" xfId="357"/>
    <cellStyle name="Финансовый 2 5 3 2" xfId="358"/>
    <cellStyle name="Финансовый 2 5 3 2 2" xfId="359"/>
    <cellStyle name="Финансовый 2 5 3 3" xfId="360"/>
    <cellStyle name="Финансовый 2 5 3 3 2" xfId="361"/>
    <cellStyle name="Финансовый 2 5 3 4" xfId="362"/>
    <cellStyle name="Финансовый 2 5 3 4 2" xfId="363"/>
    <cellStyle name="Финансовый 2 5 3 5" xfId="364"/>
    <cellStyle name="Финансовый 2 5 3 6" xfId="365"/>
    <cellStyle name="Финансовый 2 5 4" xfId="366"/>
    <cellStyle name="Финансовый 2 5 4 2" xfId="367"/>
    <cellStyle name="Финансовый 2 5 5" xfId="368"/>
    <cellStyle name="Финансовый 2 5 5 2" xfId="369"/>
    <cellStyle name="Финансовый 2 5 6" xfId="370"/>
    <cellStyle name="Финансовый 2 5 6 2" xfId="371"/>
    <cellStyle name="Финансовый 2 5 7" xfId="372"/>
    <cellStyle name="Финансовый 2 5 8" xfId="373"/>
    <cellStyle name="Финансовый 2 6" xfId="374"/>
    <cellStyle name="Финансовый 2 6 2" xfId="375"/>
    <cellStyle name="Финансовый 2 6 2 2" xfId="376"/>
    <cellStyle name="Финансовый 2 6 2 2 2" xfId="377"/>
    <cellStyle name="Финансовый 2 6 2 3" xfId="378"/>
    <cellStyle name="Финансовый 2 6 2 3 2" xfId="379"/>
    <cellStyle name="Финансовый 2 6 2 4" xfId="380"/>
    <cellStyle name="Финансовый 2 6 2 4 2" xfId="381"/>
    <cellStyle name="Финансовый 2 6 2 5" xfId="382"/>
    <cellStyle name="Финансовый 2 6 2 6" xfId="383"/>
    <cellStyle name="Финансовый 2 6 3" xfId="384"/>
    <cellStyle name="Финансовый 2 6 3 2" xfId="385"/>
    <cellStyle name="Финансовый 2 6 3 2 2" xfId="386"/>
    <cellStyle name="Финансовый 2 6 3 3" xfId="387"/>
    <cellStyle name="Финансовый 2 6 3 3 2" xfId="388"/>
    <cellStyle name="Финансовый 2 6 3 4" xfId="389"/>
    <cellStyle name="Финансовый 2 6 3 4 2" xfId="390"/>
    <cellStyle name="Финансовый 2 6 3 5" xfId="391"/>
    <cellStyle name="Финансовый 2 6 3 6" xfId="392"/>
    <cellStyle name="Финансовый 2 6 4" xfId="393"/>
    <cellStyle name="Финансовый 2 6 4 2" xfId="394"/>
    <cellStyle name="Финансовый 2 6 5" xfId="395"/>
    <cellStyle name="Финансовый 2 6 5 2" xfId="396"/>
    <cellStyle name="Финансовый 2 6 6" xfId="397"/>
    <cellStyle name="Финансовый 2 6 6 2" xfId="398"/>
    <cellStyle name="Финансовый 2 6 7" xfId="399"/>
    <cellStyle name="Финансовый 2 6 8" xfId="400"/>
    <cellStyle name="Финансовый 2 7" xfId="401"/>
    <cellStyle name="Финансовый 2 7 2" xfId="402"/>
    <cellStyle name="Финансовый 2 7 2 2" xfId="403"/>
    <cellStyle name="Финансовый 2 7 2 2 2" xfId="404"/>
    <cellStyle name="Финансовый 2 7 2 3" xfId="405"/>
    <cellStyle name="Финансовый 2 7 2 3 2" xfId="406"/>
    <cellStyle name="Финансовый 2 7 2 4" xfId="407"/>
    <cellStyle name="Финансовый 2 7 2 4 2" xfId="408"/>
    <cellStyle name="Финансовый 2 7 2 5" xfId="409"/>
    <cellStyle name="Финансовый 2 7 2 6" xfId="410"/>
    <cellStyle name="Финансовый 2 7 3" xfId="411"/>
    <cellStyle name="Финансовый 2 7 3 2" xfId="412"/>
    <cellStyle name="Финансовый 2 7 3 2 2" xfId="413"/>
    <cellStyle name="Финансовый 2 7 3 3" xfId="414"/>
    <cellStyle name="Финансовый 2 7 3 3 2" xfId="415"/>
    <cellStyle name="Финансовый 2 7 3 4" xfId="416"/>
    <cellStyle name="Финансовый 2 7 3 4 2" xfId="417"/>
    <cellStyle name="Финансовый 2 7 3 5" xfId="418"/>
    <cellStyle name="Финансовый 2 7 3 6" xfId="419"/>
    <cellStyle name="Финансовый 2 7 4" xfId="420"/>
    <cellStyle name="Финансовый 2 7 4 2" xfId="421"/>
    <cellStyle name="Финансовый 2 7 5" xfId="422"/>
    <cellStyle name="Финансовый 2 7 5 2" xfId="423"/>
    <cellStyle name="Финансовый 2 7 6" xfId="424"/>
    <cellStyle name="Финансовый 2 7 6 2" xfId="425"/>
    <cellStyle name="Финансовый 2 7 7" xfId="426"/>
    <cellStyle name="Финансовый 2 7 8" xfId="427"/>
    <cellStyle name="Финансовый 2 8" xfId="428"/>
    <cellStyle name="Финансовый 2 9" xfId="429"/>
    <cellStyle name="Финансовый 2 9 2" xfId="430"/>
    <cellStyle name="Финансовый 3" xfId="431"/>
    <cellStyle name="Финансовый 3 2" xfId="432"/>
    <cellStyle name="Финансовый 3 3" xfId="452"/>
    <cellStyle name="Финансовый 4" xfId="433"/>
    <cellStyle name="Финансовый 5" xfId="434"/>
    <cellStyle name="Финансовый 6" xfId="435"/>
    <cellStyle name="Финансовый 7" xfId="436"/>
    <cellStyle name="Финансовый 8" xfId="437"/>
    <cellStyle name="Финансовый 9" xfId="451"/>
    <cellStyle name="Хороший 2" xfId="43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9"/>
  <sheetViews>
    <sheetView tabSelected="1" zoomScale="74" zoomScaleNormal="74" workbookViewId="0">
      <pane ySplit="3" topLeftCell="A31" activePane="bottomLeft" state="frozen"/>
      <selection pane="bottomLeft" activeCell="K45" sqref="K45"/>
    </sheetView>
  </sheetViews>
  <sheetFormatPr defaultColWidth="44.140625" defaultRowHeight="15.75" x14ac:dyDescent="0.25"/>
  <cols>
    <col min="1" max="1" width="47.7109375" style="2" customWidth="1"/>
    <col min="2" max="2" width="12.85546875" style="2" customWidth="1"/>
    <col min="3" max="3" width="12.140625" style="25" hidden="1" customWidth="1"/>
    <col min="4" max="4" width="13.28515625" style="25" hidden="1" customWidth="1"/>
    <col min="5" max="6" width="11.85546875" style="25" hidden="1" customWidth="1"/>
    <col min="7" max="7" width="11.7109375" style="2" customWidth="1"/>
    <col min="8" max="8" width="12.5703125" style="2" customWidth="1"/>
    <col min="9" max="9" width="10.140625" style="2" customWidth="1"/>
    <col min="10" max="10" width="64.140625" style="2" customWidth="1"/>
    <col min="11" max="16384" width="44.140625" style="2"/>
  </cols>
  <sheetData>
    <row r="1" spans="1:10" ht="63" customHeight="1" thickBot="1" x14ac:dyDescent="0.35">
      <c r="A1" s="102" t="s">
        <v>60</v>
      </c>
      <c r="B1" s="102"/>
      <c r="C1" s="102"/>
      <c r="D1" s="102"/>
      <c r="E1" s="102"/>
      <c r="F1" s="102"/>
      <c r="G1" s="102"/>
      <c r="H1" s="102"/>
      <c r="I1" s="102"/>
      <c r="J1" s="103"/>
    </row>
    <row r="2" spans="1:10" ht="45.6" customHeight="1" x14ac:dyDescent="0.25">
      <c r="A2" s="116" t="s">
        <v>0</v>
      </c>
      <c r="B2" s="118" t="s">
        <v>1</v>
      </c>
      <c r="C2" s="118" t="s">
        <v>2</v>
      </c>
      <c r="D2" s="118"/>
      <c r="E2" s="118"/>
      <c r="F2" s="118"/>
      <c r="G2" s="120" t="s">
        <v>61</v>
      </c>
      <c r="H2" s="121"/>
      <c r="I2" s="121"/>
      <c r="J2" s="95" t="s">
        <v>53</v>
      </c>
    </row>
    <row r="3" spans="1:10" ht="48" thickBot="1" x14ac:dyDescent="0.3">
      <c r="A3" s="117"/>
      <c r="B3" s="119"/>
      <c r="C3" s="28">
        <v>2010</v>
      </c>
      <c r="D3" s="28">
        <v>2011</v>
      </c>
      <c r="E3" s="28">
        <v>2012</v>
      </c>
      <c r="F3" s="28">
        <v>2013</v>
      </c>
      <c r="G3" s="29" t="s">
        <v>50</v>
      </c>
      <c r="H3" s="29" t="s">
        <v>51</v>
      </c>
      <c r="I3" s="29" t="s">
        <v>52</v>
      </c>
      <c r="J3" s="96"/>
    </row>
    <row r="4" spans="1:10" ht="26.25" customHeight="1" x14ac:dyDescent="0.25">
      <c r="A4" s="30" t="s">
        <v>3</v>
      </c>
      <c r="B4" s="31"/>
      <c r="C4" s="32"/>
      <c r="D4" s="33"/>
      <c r="E4" s="33"/>
      <c r="F4" s="33"/>
      <c r="G4" s="34"/>
      <c r="H4" s="34"/>
      <c r="I4" s="35"/>
      <c r="J4" s="96"/>
    </row>
    <row r="5" spans="1:10" ht="64.5" customHeight="1" x14ac:dyDescent="0.25">
      <c r="A5" s="3" t="s">
        <v>4</v>
      </c>
      <c r="B5" s="49" t="s">
        <v>5</v>
      </c>
      <c r="C5" s="52">
        <v>5222.1099999999997</v>
      </c>
      <c r="D5" s="52">
        <v>5257.2309999999998</v>
      </c>
      <c r="E5" s="52">
        <v>5307.3220000000001</v>
      </c>
      <c r="F5" s="52">
        <v>5367.2269999999999</v>
      </c>
      <c r="G5" s="63">
        <v>49.177999999999997</v>
      </c>
      <c r="H5" s="63">
        <v>46.472000000000001</v>
      </c>
      <c r="I5" s="79">
        <f>H5/G5*100</f>
        <v>94.497539550205389</v>
      </c>
      <c r="J5" s="109" t="s">
        <v>64</v>
      </c>
    </row>
    <row r="6" spans="1:10" ht="51" customHeight="1" x14ac:dyDescent="0.25">
      <c r="A6" s="6" t="s">
        <v>6</v>
      </c>
      <c r="B6" s="53" t="s">
        <v>7</v>
      </c>
      <c r="C6" s="52"/>
      <c r="D6" s="52"/>
      <c r="E6" s="52"/>
      <c r="F6" s="52"/>
      <c r="G6" s="64">
        <v>99.6</v>
      </c>
      <c r="H6" s="64">
        <v>96.7</v>
      </c>
      <c r="I6" s="79" t="s">
        <v>54</v>
      </c>
      <c r="J6" s="110"/>
    </row>
    <row r="7" spans="1:10" ht="28.5" customHeight="1" x14ac:dyDescent="0.25">
      <c r="A7" s="8" t="s">
        <v>8</v>
      </c>
      <c r="B7" s="49"/>
      <c r="C7" s="50"/>
      <c r="D7" s="51"/>
      <c r="E7" s="51"/>
      <c r="F7" s="51"/>
      <c r="G7" s="64"/>
      <c r="H7" s="64"/>
      <c r="I7" s="79"/>
      <c r="J7" s="82"/>
    </row>
    <row r="8" spans="1:10" ht="37.5" customHeight="1" x14ac:dyDescent="0.25">
      <c r="A8" s="8" t="s">
        <v>37</v>
      </c>
      <c r="B8" s="49"/>
      <c r="C8" s="50"/>
      <c r="D8" s="51"/>
      <c r="E8" s="51"/>
      <c r="F8" s="51"/>
      <c r="G8" s="64"/>
      <c r="H8" s="64"/>
      <c r="I8" s="79"/>
      <c r="J8" s="107"/>
    </row>
    <row r="9" spans="1:10" ht="176.25" customHeight="1" x14ac:dyDescent="0.25">
      <c r="A9" s="8" t="s">
        <v>11</v>
      </c>
      <c r="B9" s="49" t="s">
        <v>9</v>
      </c>
      <c r="C9" s="50" t="e">
        <f>#REF!+#REF!+#REF!</f>
        <v>#REF!</v>
      </c>
      <c r="D9" s="50" t="e">
        <f>#REF!+#REF!+#REF!</f>
        <v>#REF!</v>
      </c>
      <c r="E9" s="50" t="e">
        <f>#REF!+#REF!+#REF!</f>
        <v>#REF!</v>
      </c>
      <c r="F9" s="50" t="e">
        <f>#REF!+#REF!+#REF!</f>
        <v>#REF!</v>
      </c>
      <c r="G9" s="65">
        <v>6300</v>
      </c>
      <c r="H9" s="65">
        <v>6982.6</v>
      </c>
      <c r="I9" s="79">
        <f t="shared" ref="I9:I49" si="0">H9/G9*100</f>
        <v>110.83492063492064</v>
      </c>
      <c r="J9" s="108"/>
    </row>
    <row r="10" spans="1:10" x14ac:dyDescent="0.25">
      <c r="A10" s="6" t="s">
        <v>6</v>
      </c>
      <c r="B10" s="53" t="s">
        <v>7</v>
      </c>
      <c r="C10" s="54">
        <v>106.5725292368931</v>
      </c>
      <c r="D10" s="55">
        <v>117.23036288163165</v>
      </c>
      <c r="E10" s="55">
        <v>104.23646119070034</v>
      </c>
      <c r="F10" s="55">
        <v>99.804590257450471</v>
      </c>
      <c r="G10" s="66">
        <v>108.6</v>
      </c>
      <c r="H10" s="66">
        <v>127</v>
      </c>
      <c r="I10" s="79" t="s">
        <v>56</v>
      </c>
      <c r="J10" s="80"/>
    </row>
    <row r="11" spans="1:10" ht="27" customHeight="1" x14ac:dyDescent="0.25">
      <c r="A11" s="8" t="s">
        <v>38</v>
      </c>
      <c r="B11" s="49"/>
      <c r="C11" s="50"/>
      <c r="D11" s="51"/>
      <c r="E11" s="51"/>
      <c r="F11" s="51"/>
      <c r="G11" s="64"/>
      <c r="H11" s="64"/>
      <c r="I11" s="79"/>
      <c r="J11" s="81"/>
    </row>
    <row r="12" spans="1:10" ht="31.5" customHeight="1" x14ac:dyDescent="0.25">
      <c r="A12" s="1" t="s">
        <v>12</v>
      </c>
      <c r="B12" s="56" t="s">
        <v>13</v>
      </c>
      <c r="C12" s="42">
        <v>201553.6</v>
      </c>
      <c r="D12" s="43">
        <v>239235.109</v>
      </c>
      <c r="E12" s="43">
        <v>234524.1</v>
      </c>
      <c r="F12" s="43">
        <v>254709.7</v>
      </c>
      <c r="G12" s="65">
        <v>14711.4</v>
      </c>
      <c r="H12" s="65">
        <v>17588.2</v>
      </c>
      <c r="I12" s="79">
        <f t="shared" si="0"/>
        <v>119.55490300039426</v>
      </c>
      <c r="J12" s="111"/>
    </row>
    <row r="13" spans="1:10" ht="51" customHeight="1" x14ac:dyDescent="0.25">
      <c r="A13" s="11" t="s">
        <v>14</v>
      </c>
      <c r="B13" s="49" t="s">
        <v>10</v>
      </c>
      <c r="C13" s="38">
        <v>103.8</v>
      </c>
      <c r="D13" s="39">
        <v>110.1</v>
      </c>
      <c r="E13" s="39">
        <v>89.3</v>
      </c>
      <c r="F13" s="39">
        <v>107.6</v>
      </c>
      <c r="G13" s="67">
        <v>103.1</v>
      </c>
      <c r="H13" s="67">
        <v>109.4</v>
      </c>
      <c r="I13" s="79" t="s">
        <v>56</v>
      </c>
      <c r="J13" s="112"/>
    </row>
    <row r="14" spans="1:10" ht="22.5" customHeight="1" x14ac:dyDescent="0.25">
      <c r="A14" s="8" t="s">
        <v>57</v>
      </c>
      <c r="B14" s="49"/>
      <c r="C14" s="37"/>
      <c r="D14" s="37"/>
      <c r="E14" s="37"/>
      <c r="F14" s="37"/>
      <c r="G14" s="49"/>
      <c r="H14" s="49"/>
      <c r="I14" s="79"/>
      <c r="J14" s="81"/>
    </row>
    <row r="15" spans="1:10" ht="48" customHeight="1" x14ac:dyDescent="0.25">
      <c r="A15" s="11" t="s">
        <v>17</v>
      </c>
      <c r="B15" s="56" t="s">
        <v>13</v>
      </c>
      <c r="C15" s="43">
        <v>299575.2</v>
      </c>
      <c r="D15" s="43">
        <v>399396.9</v>
      </c>
      <c r="E15" s="43">
        <v>442396.7</v>
      </c>
      <c r="F15" s="43">
        <v>480663.6</v>
      </c>
      <c r="G15" s="65">
        <v>69</v>
      </c>
      <c r="H15" s="65">
        <v>31.4</v>
      </c>
      <c r="I15" s="79">
        <f t="shared" si="0"/>
        <v>45.507246376811594</v>
      </c>
      <c r="J15" s="92" t="s">
        <v>63</v>
      </c>
    </row>
    <row r="16" spans="1:10" ht="118.5" customHeight="1" x14ac:dyDescent="0.25">
      <c r="A16" s="11" t="s">
        <v>18</v>
      </c>
      <c r="B16" s="49" t="s">
        <v>10</v>
      </c>
      <c r="C16" s="39">
        <v>131.57133351697189</v>
      </c>
      <c r="D16" s="39">
        <v>121.4217510501245</v>
      </c>
      <c r="E16" s="39">
        <v>99.341867903124665</v>
      </c>
      <c r="F16" s="39">
        <v>104.8744269252017</v>
      </c>
      <c r="G16" s="65">
        <v>86</v>
      </c>
      <c r="H16" s="65">
        <v>52.9</v>
      </c>
      <c r="I16" s="79" t="s">
        <v>56</v>
      </c>
      <c r="J16" s="93"/>
    </row>
    <row r="17" spans="1:12" ht="56.25" customHeight="1" x14ac:dyDescent="0.25">
      <c r="A17" s="1" t="s">
        <v>19</v>
      </c>
      <c r="B17" s="56" t="s">
        <v>20</v>
      </c>
      <c r="C17" s="43">
        <v>3605.5419999999999</v>
      </c>
      <c r="D17" s="43">
        <v>3691.74</v>
      </c>
      <c r="E17" s="43">
        <v>4370.9960000000001</v>
      </c>
      <c r="F17" s="43">
        <v>3948.683</v>
      </c>
      <c r="G17" s="68">
        <v>13</v>
      </c>
      <c r="H17" s="68">
        <v>19.190000000000001</v>
      </c>
      <c r="I17" s="79">
        <f t="shared" si="0"/>
        <v>147.61538461538461</v>
      </c>
      <c r="J17" s="92" t="s">
        <v>65</v>
      </c>
    </row>
    <row r="18" spans="1:12" ht="56.25" customHeight="1" x14ac:dyDescent="0.25">
      <c r="A18" s="6" t="s">
        <v>6</v>
      </c>
      <c r="B18" s="53" t="s">
        <v>7</v>
      </c>
      <c r="C18" s="43"/>
      <c r="D18" s="43"/>
      <c r="E18" s="43"/>
      <c r="F18" s="43"/>
      <c r="G18" s="69">
        <v>102.4</v>
      </c>
      <c r="H18" s="69">
        <v>137.30000000000001</v>
      </c>
      <c r="I18" s="79" t="s">
        <v>56</v>
      </c>
      <c r="J18" s="93"/>
    </row>
    <row r="19" spans="1:12" ht="25.5" customHeight="1" x14ac:dyDescent="0.25">
      <c r="A19" s="8" t="s">
        <v>58</v>
      </c>
      <c r="B19" s="53"/>
      <c r="C19" s="43"/>
      <c r="D19" s="43"/>
      <c r="E19" s="43"/>
      <c r="F19" s="43"/>
      <c r="G19" s="69"/>
      <c r="H19" s="69"/>
      <c r="I19" s="79"/>
      <c r="J19" s="83"/>
    </row>
    <row r="20" spans="1:12" ht="21.75" customHeight="1" x14ac:dyDescent="0.25">
      <c r="A20" s="106" t="s">
        <v>15</v>
      </c>
      <c r="B20" s="114" t="s">
        <v>13</v>
      </c>
      <c r="C20" s="38"/>
      <c r="D20" s="39"/>
      <c r="E20" s="39"/>
      <c r="F20" s="39"/>
      <c r="G20" s="115">
        <v>142.80000000000001</v>
      </c>
      <c r="H20" s="115">
        <v>388.4</v>
      </c>
      <c r="I20" s="97">
        <f>H20/G20*100</f>
        <v>271.98879551820727</v>
      </c>
      <c r="J20" s="99" t="s">
        <v>62</v>
      </c>
    </row>
    <row r="21" spans="1:12" ht="9" customHeight="1" x14ac:dyDescent="0.25">
      <c r="A21" s="113"/>
      <c r="B21" s="98"/>
      <c r="C21" s="38">
        <v>182940</v>
      </c>
      <c r="D21" s="39">
        <v>214461.3</v>
      </c>
      <c r="E21" s="39">
        <v>239296.3</v>
      </c>
      <c r="F21" s="39">
        <v>238415.05500000002</v>
      </c>
      <c r="G21" s="98"/>
      <c r="H21" s="98"/>
      <c r="I21" s="98"/>
      <c r="J21" s="100"/>
      <c r="L21" s="36"/>
    </row>
    <row r="22" spans="1:12" ht="36" customHeight="1" x14ac:dyDescent="0.25">
      <c r="A22" s="6" t="s">
        <v>6</v>
      </c>
      <c r="B22" s="53" t="s">
        <v>7</v>
      </c>
      <c r="C22" s="40">
        <v>106.5725292368931</v>
      </c>
      <c r="D22" s="41">
        <v>117.23036288163165</v>
      </c>
      <c r="E22" s="41">
        <v>104.23646119070034</v>
      </c>
      <c r="F22" s="41">
        <v>99.804590257450471</v>
      </c>
      <c r="G22" s="66">
        <v>103.4</v>
      </c>
      <c r="H22" s="66">
        <v>215.7</v>
      </c>
      <c r="I22" s="64" t="s">
        <v>56</v>
      </c>
      <c r="J22" s="101"/>
    </row>
    <row r="23" spans="1:12" ht="28.5" customHeight="1" x14ac:dyDescent="0.25">
      <c r="A23" s="8" t="s">
        <v>39</v>
      </c>
      <c r="B23" s="49"/>
      <c r="C23" s="38"/>
      <c r="D23" s="39"/>
      <c r="E23" s="39"/>
      <c r="F23" s="39"/>
      <c r="G23" s="70"/>
      <c r="H23" s="70"/>
      <c r="I23" s="79"/>
      <c r="J23" s="83"/>
    </row>
    <row r="24" spans="1:12" ht="30" customHeight="1" x14ac:dyDescent="0.25">
      <c r="A24" s="11" t="s">
        <v>21</v>
      </c>
      <c r="B24" s="49" t="s">
        <v>22</v>
      </c>
      <c r="C24" s="38">
        <v>107.1</v>
      </c>
      <c r="D24" s="39">
        <v>109.1</v>
      </c>
      <c r="E24" s="39">
        <v>105.2</v>
      </c>
      <c r="F24" s="39">
        <v>107</v>
      </c>
      <c r="G24" s="67">
        <v>104</v>
      </c>
      <c r="H24" s="67">
        <v>113.2</v>
      </c>
      <c r="I24" s="64" t="s">
        <v>56</v>
      </c>
      <c r="J24" s="99"/>
    </row>
    <row r="25" spans="1:12" ht="24.75" customHeight="1" x14ac:dyDescent="0.25">
      <c r="A25" s="104" t="s">
        <v>23</v>
      </c>
      <c r="B25" s="57" t="s">
        <v>16</v>
      </c>
      <c r="C25" s="44">
        <v>646284.1</v>
      </c>
      <c r="D25" s="44">
        <v>731407.6</v>
      </c>
      <c r="E25" s="44">
        <v>816298</v>
      </c>
      <c r="F25" s="44">
        <v>916570</v>
      </c>
      <c r="G25" s="65">
        <v>7214.9</v>
      </c>
      <c r="H25" s="65">
        <v>7941.5</v>
      </c>
      <c r="I25" s="64">
        <f t="shared" si="0"/>
        <v>110.0708256524692</v>
      </c>
      <c r="J25" s="100"/>
    </row>
    <row r="26" spans="1:12" ht="41.25" customHeight="1" x14ac:dyDescent="0.25">
      <c r="A26" s="105"/>
      <c r="B26" s="49" t="s">
        <v>10</v>
      </c>
      <c r="C26" s="44">
        <v>110.2</v>
      </c>
      <c r="D26" s="44">
        <v>104.2</v>
      </c>
      <c r="E26" s="44">
        <v>106.1</v>
      </c>
      <c r="F26" s="44">
        <v>105.7</v>
      </c>
      <c r="G26" s="67">
        <v>102</v>
      </c>
      <c r="H26" s="67">
        <v>96.1</v>
      </c>
      <c r="I26" s="64" t="s">
        <v>56</v>
      </c>
      <c r="J26" s="101"/>
    </row>
    <row r="27" spans="1:12" x14ac:dyDescent="0.25">
      <c r="A27" s="106" t="s">
        <v>24</v>
      </c>
      <c r="B27" s="49" t="s">
        <v>9</v>
      </c>
      <c r="C27" s="44">
        <v>35480.400000000001</v>
      </c>
      <c r="D27" s="44">
        <v>41927.300000000003</v>
      </c>
      <c r="E27" s="44">
        <v>48216.6</v>
      </c>
      <c r="F27" s="44">
        <v>51699.199999999997</v>
      </c>
      <c r="G27" s="65">
        <v>177</v>
      </c>
      <c r="H27" s="65">
        <v>183.9</v>
      </c>
      <c r="I27" s="79">
        <f t="shared" si="0"/>
        <v>103.89830508474576</v>
      </c>
      <c r="J27" s="83"/>
    </row>
    <row r="28" spans="1:12" ht="41.25" customHeight="1" x14ac:dyDescent="0.25">
      <c r="A28" s="105"/>
      <c r="B28" s="49" t="s">
        <v>10</v>
      </c>
      <c r="C28" s="44">
        <v>104.6</v>
      </c>
      <c r="D28" s="44">
        <v>105.5</v>
      </c>
      <c r="E28" s="44">
        <v>108.7</v>
      </c>
      <c r="F28" s="44">
        <v>103.6</v>
      </c>
      <c r="G28" s="67">
        <v>101</v>
      </c>
      <c r="H28" s="67">
        <v>103.6</v>
      </c>
      <c r="I28" s="79" t="s">
        <v>56</v>
      </c>
      <c r="J28" s="84"/>
    </row>
    <row r="29" spans="1:12" s="14" customFormat="1" ht="49.5" customHeight="1" x14ac:dyDescent="0.25">
      <c r="A29" s="8" t="s">
        <v>40</v>
      </c>
      <c r="B29" s="58"/>
      <c r="C29" s="45"/>
      <c r="D29" s="46"/>
      <c r="E29" s="46"/>
      <c r="F29" s="46"/>
      <c r="G29" s="71"/>
      <c r="H29" s="71"/>
      <c r="I29" s="79"/>
      <c r="J29" s="85"/>
    </row>
    <row r="30" spans="1:12" ht="53.25" customHeight="1" x14ac:dyDescent="0.25">
      <c r="A30" s="11" t="s">
        <v>25</v>
      </c>
      <c r="B30" s="49" t="s">
        <v>9</v>
      </c>
      <c r="C30" s="38">
        <v>54497.3</v>
      </c>
      <c r="D30" s="39">
        <v>58790</v>
      </c>
      <c r="E30" s="39">
        <v>63587.7</v>
      </c>
      <c r="F30" s="39">
        <v>67307.199999999997</v>
      </c>
      <c r="G30" s="65">
        <v>14</v>
      </c>
      <c r="H30" s="65">
        <v>15.7</v>
      </c>
      <c r="I30" s="79">
        <f t="shared" si="0"/>
        <v>112.14285714285714</v>
      </c>
      <c r="J30" s="92"/>
    </row>
    <row r="31" spans="1:12" ht="43.5" customHeight="1" x14ac:dyDescent="0.25">
      <c r="A31" s="11" t="s">
        <v>26</v>
      </c>
      <c r="B31" s="49" t="s">
        <v>10</v>
      </c>
      <c r="C31" s="38">
        <v>100</v>
      </c>
      <c r="D31" s="39">
        <v>95.6</v>
      </c>
      <c r="E31" s="39">
        <v>102.6</v>
      </c>
      <c r="F31" s="39">
        <v>101.8</v>
      </c>
      <c r="G31" s="72">
        <v>107.3</v>
      </c>
      <c r="H31" s="72">
        <v>75.5</v>
      </c>
      <c r="I31" s="79" t="s">
        <v>56</v>
      </c>
      <c r="J31" s="93"/>
    </row>
    <row r="32" spans="1:12" ht="55.5" customHeight="1" x14ac:dyDescent="0.25">
      <c r="A32" s="8" t="s">
        <v>41</v>
      </c>
      <c r="B32" s="49"/>
      <c r="C32" s="38"/>
      <c r="D32" s="39"/>
      <c r="E32" s="39"/>
      <c r="F32" s="39"/>
      <c r="G32" s="64"/>
      <c r="H32" s="64"/>
      <c r="I32" s="79"/>
      <c r="J32" s="83"/>
    </row>
    <row r="33" spans="1:10" ht="60.75" customHeight="1" x14ac:dyDescent="0.25">
      <c r="A33" s="11" t="s">
        <v>27</v>
      </c>
      <c r="B33" s="49" t="s">
        <v>28</v>
      </c>
      <c r="C33" s="47">
        <v>54335</v>
      </c>
      <c r="D33" s="47">
        <v>55193</v>
      </c>
      <c r="E33" s="47">
        <v>55388</v>
      </c>
      <c r="F33" s="47">
        <v>59500</v>
      </c>
      <c r="G33" s="73">
        <v>1864</v>
      </c>
      <c r="H33" s="73">
        <v>1914</v>
      </c>
      <c r="I33" s="79">
        <f t="shared" si="0"/>
        <v>102.6824034334764</v>
      </c>
      <c r="J33" s="92"/>
    </row>
    <row r="34" spans="1:10" ht="51.75" customHeight="1" x14ac:dyDescent="0.25">
      <c r="A34" s="6" t="s">
        <v>6</v>
      </c>
      <c r="B34" s="53" t="s">
        <v>7</v>
      </c>
      <c r="C34" s="47"/>
      <c r="D34" s="47"/>
      <c r="E34" s="47"/>
      <c r="F34" s="47"/>
      <c r="G34" s="74">
        <v>100.1</v>
      </c>
      <c r="H34" s="74">
        <v>104.6</v>
      </c>
      <c r="I34" s="79" t="s">
        <v>56</v>
      </c>
      <c r="J34" s="93"/>
    </row>
    <row r="35" spans="1:10" ht="90" customHeight="1" x14ac:dyDescent="0.25">
      <c r="A35" s="11" t="s">
        <v>29</v>
      </c>
      <c r="B35" s="56" t="s">
        <v>44</v>
      </c>
      <c r="C35" s="47">
        <v>400.83199999999999</v>
      </c>
      <c r="D35" s="47">
        <v>399.577</v>
      </c>
      <c r="E35" s="47">
        <v>395.89699999999999</v>
      </c>
      <c r="F35" s="47">
        <v>397.25</v>
      </c>
      <c r="G35" s="75">
        <v>1910</v>
      </c>
      <c r="H35" s="75">
        <v>1414</v>
      </c>
      <c r="I35" s="79">
        <f t="shared" si="0"/>
        <v>74.031413612565444</v>
      </c>
      <c r="J35" s="88" t="s">
        <v>66</v>
      </c>
    </row>
    <row r="36" spans="1:10" ht="44.25" customHeight="1" x14ac:dyDescent="0.25">
      <c r="A36" s="6" t="s">
        <v>6</v>
      </c>
      <c r="B36" s="53" t="s">
        <v>7</v>
      </c>
      <c r="C36" s="47"/>
      <c r="D36" s="47"/>
      <c r="E36" s="47"/>
      <c r="F36" s="47"/>
      <c r="G36" s="74">
        <v>100.2</v>
      </c>
      <c r="H36" s="74">
        <v>101.4</v>
      </c>
      <c r="I36" s="79" t="s">
        <v>56</v>
      </c>
      <c r="J36" s="83"/>
    </row>
    <row r="37" spans="1:10" ht="55.5" customHeight="1" x14ac:dyDescent="0.25">
      <c r="A37" s="8" t="s">
        <v>42</v>
      </c>
      <c r="B37" s="49"/>
      <c r="C37" s="38"/>
      <c r="D37" s="39"/>
      <c r="E37" s="39"/>
      <c r="F37" s="39"/>
      <c r="G37" s="74"/>
      <c r="H37" s="74"/>
      <c r="I37" s="79"/>
      <c r="J37" s="83"/>
    </row>
    <row r="38" spans="1:10" ht="104.25" customHeight="1" x14ac:dyDescent="0.25">
      <c r="A38" s="1" t="s">
        <v>31</v>
      </c>
      <c r="B38" s="49" t="s">
        <v>16</v>
      </c>
      <c r="C38" s="48">
        <v>589623.04399999999</v>
      </c>
      <c r="D38" s="48">
        <v>711720.35600000003</v>
      </c>
      <c r="E38" s="48">
        <v>798475.60199999996</v>
      </c>
      <c r="F38" s="48">
        <v>955208.05700000003</v>
      </c>
      <c r="G38" s="64">
        <v>2000.5</v>
      </c>
      <c r="H38" s="64">
        <v>1910.7</v>
      </c>
      <c r="I38" s="79">
        <f t="shared" si="0"/>
        <v>95.511122219445141</v>
      </c>
      <c r="J38" s="92" t="s">
        <v>67</v>
      </c>
    </row>
    <row r="39" spans="1:10" ht="190.5" customHeight="1" x14ac:dyDescent="0.25">
      <c r="A39" s="1" t="s">
        <v>32</v>
      </c>
      <c r="B39" s="49" t="s">
        <v>10</v>
      </c>
      <c r="C39" s="38">
        <v>141.5</v>
      </c>
      <c r="D39" s="39">
        <v>111.5</v>
      </c>
      <c r="E39" s="39">
        <v>102.3</v>
      </c>
      <c r="F39" s="39">
        <v>113.6</v>
      </c>
      <c r="G39" s="64">
        <v>84.4</v>
      </c>
      <c r="H39" s="64">
        <v>77</v>
      </c>
      <c r="I39" s="79" t="s">
        <v>56</v>
      </c>
      <c r="J39" s="93"/>
    </row>
    <row r="40" spans="1:10" ht="36" customHeight="1" x14ac:dyDescent="0.25">
      <c r="A40" s="8" t="s">
        <v>43</v>
      </c>
      <c r="B40" s="49"/>
      <c r="C40" s="38"/>
      <c r="D40" s="39"/>
      <c r="E40" s="39"/>
      <c r="F40" s="39"/>
      <c r="G40" s="64"/>
      <c r="H40" s="64"/>
      <c r="I40" s="79"/>
      <c r="J40" s="83"/>
    </row>
    <row r="41" spans="1:10" ht="54" customHeight="1" x14ac:dyDescent="0.25">
      <c r="A41" s="3" t="s">
        <v>49</v>
      </c>
      <c r="B41" s="4" t="s">
        <v>13</v>
      </c>
      <c r="C41" s="15">
        <v>115647.289</v>
      </c>
      <c r="D41" s="15">
        <v>115131.29399999999</v>
      </c>
      <c r="E41" s="15">
        <v>208929.647</v>
      </c>
      <c r="F41" s="15">
        <v>162506.39000000001</v>
      </c>
      <c r="G41" s="67">
        <v>2053.4</v>
      </c>
      <c r="H41" s="67">
        <v>2916.4</v>
      </c>
      <c r="I41" s="79">
        <f t="shared" si="0"/>
        <v>142.02785623843383</v>
      </c>
      <c r="J41" s="122" t="s">
        <v>68</v>
      </c>
    </row>
    <row r="42" spans="1:10" ht="45" customHeight="1" x14ac:dyDescent="0.25">
      <c r="A42" s="6" t="s">
        <v>6</v>
      </c>
      <c r="B42" s="7" t="s">
        <v>7</v>
      </c>
      <c r="C42" s="15"/>
      <c r="D42" s="15"/>
      <c r="E42" s="15"/>
      <c r="F42" s="15"/>
      <c r="G42" s="65">
        <v>107.7</v>
      </c>
      <c r="H42" s="65">
        <v>139</v>
      </c>
      <c r="I42" s="79" t="s">
        <v>56</v>
      </c>
      <c r="J42" s="123"/>
    </row>
    <row r="43" spans="1:10" ht="26.25" customHeight="1" x14ac:dyDescent="0.25">
      <c r="A43" s="8" t="s">
        <v>55</v>
      </c>
      <c r="B43" s="4"/>
      <c r="C43" s="9"/>
      <c r="D43" s="10"/>
      <c r="E43" s="10"/>
      <c r="F43" s="10"/>
      <c r="G43" s="64"/>
      <c r="H43" s="64"/>
      <c r="I43" s="79"/>
      <c r="J43" s="83"/>
    </row>
    <row r="44" spans="1:10" ht="36.75" customHeight="1" x14ac:dyDescent="0.25">
      <c r="A44" s="1" t="s">
        <v>34</v>
      </c>
      <c r="B44" s="4" t="s">
        <v>30</v>
      </c>
      <c r="C44" s="5">
        <v>2274.163</v>
      </c>
      <c r="D44" s="5">
        <v>2288.5360000000001</v>
      </c>
      <c r="E44" s="5">
        <v>2328.3339999999998</v>
      </c>
      <c r="F44" s="5">
        <v>2330.8490000000002</v>
      </c>
      <c r="G44" s="76">
        <v>21.82</v>
      </c>
      <c r="H44" s="76">
        <v>19.670000000000002</v>
      </c>
      <c r="I44" s="79">
        <f t="shared" si="0"/>
        <v>90.146654445462886</v>
      </c>
      <c r="J44" s="92" t="s">
        <v>59</v>
      </c>
    </row>
    <row r="45" spans="1:10" ht="28.5" customHeight="1" x14ac:dyDescent="0.25">
      <c r="A45" s="6" t="s">
        <v>6</v>
      </c>
      <c r="B45" s="7" t="s">
        <v>7</v>
      </c>
      <c r="C45" s="5"/>
      <c r="D45" s="5"/>
      <c r="E45" s="5"/>
      <c r="F45" s="5"/>
      <c r="G45" s="77">
        <v>100.5</v>
      </c>
      <c r="H45" s="77">
        <v>90.7</v>
      </c>
      <c r="I45" s="79" t="s">
        <v>56</v>
      </c>
      <c r="J45" s="93"/>
    </row>
    <row r="46" spans="1:10" ht="35.25" customHeight="1" x14ac:dyDescent="0.25">
      <c r="A46" s="1" t="s">
        <v>46</v>
      </c>
      <c r="B46" s="4" t="s">
        <v>45</v>
      </c>
      <c r="C46" s="13">
        <v>16.3</v>
      </c>
      <c r="D46" s="13">
        <v>18.399999999999999</v>
      </c>
      <c r="E46" s="13">
        <v>21.4</v>
      </c>
      <c r="F46" s="13">
        <v>24.06</v>
      </c>
      <c r="G46" s="67">
        <v>36097.800000000003</v>
      </c>
      <c r="H46" s="67">
        <v>39377.5</v>
      </c>
      <c r="I46" s="79">
        <f t="shared" si="0"/>
        <v>109.08559524403148</v>
      </c>
      <c r="J46" s="83"/>
    </row>
    <row r="47" spans="1:10" ht="22.5" customHeight="1" thickBot="1" x14ac:dyDescent="0.3">
      <c r="A47" s="21" t="s">
        <v>6</v>
      </c>
      <c r="B47" s="22" t="s">
        <v>7</v>
      </c>
      <c r="C47" s="13">
        <v>109.2</v>
      </c>
      <c r="D47" s="13">
        <v>112.77</v>
      </c>
      <c r="E47" s="13">
        <v>116.25</v>
      </c>
      <c r="F47" s="13">
        <v>112.39</v>
      </c>
      <c r="G47" s="67">
        <v>107.3</v>
      </c>
      <c r="H47" s="67">
        <v>114.5</v>
      </c>
      <c r="I47" s="79" t="s">
        <v>56</v>
      </c>
      <c r="J47" s="83"/>
    </row>
    <row r="48" spans="1:10" ht="37.5" customHeight="1" x14ac:dyDescent="0.25">
      <c r="A48" s="1" t="s">
        <v>47</v>
      </c>
      <c r="B48" s="4" t="s">
        <v>33</v>
      </c>
      <c r="C48" s="16">
        <v>101.9</v>
      </c>
      <c r="D48" s="17">
        <v>103.4</v>
      </c>
      <c r="E48" s="17">
        <v>110.6</v>
      </c>
      <c r="F48" s="17">
        <v>105.1</v>
      </c>
      <c r="G48" s="67">
        <v>103.2</v>
      </c>
      <c r="H48" s="67">
        <v>101.1</v>
      </c>
      <c r="I48" s="79" t="s">
        <v>56</v>
      </c>
      <c r="J48" s="83"/>
    </row>
    <row r="49" spans="1:10" ht="38.25" customHeight="1" x14ac:dyDescent="0.25">
      <c r="A49" s="11" t="s">
        <v>35</v>
      </c>
      <c r="B49" s="4" t="s">
        <v>36</v>
      </c>
      <c r="C49" s="20">
        <v>285666</v>
      </c>
      <c r="D49" s="20">
        <v>319943.5</v>
      </c>
      <c r="E49" s="20">
        <v>371414.75420000002</v>
      </c>
      <c r="F49" s="20">
        <v>418136.2</v>
      </c>
      <c r="G49" s="64">
        <v>3533.4</v>
      </c>
      <c r="H49" s="64">
        <v>3696.2</v>
      </c>
      <c r="I49" s="79">
        <f t="shared" si="0"/>
        <v>104.60746023659931</v>
      </c>
      <c r="J49" s="92"/>
    </row>
    <row r="50" spans="1:10" ht="28.5" customHeight="1" x14ac:dyDescent="0.25">
      <c r="A50" s="59" t="s">
        <v>6</v>
      </c>
      <c r="B50" s="60" t="s">
        <v>7</v>
      </c>
      <c r="C50" s="61"/>
      <c r="D50" s="61"/>
      <c r="E50" s="61"/>
      <c r="F50" s="61"/>
      <c r="G50" s="78">
        <v>108.1</v>
      </c>
      <c r="H50" s="78">
        <v>111.8</v>
      </c>
      <c r="I50" s="86" t="s">
        <v>56</v>
      </c>
      <c r="J50" s="94"/>
    </row>
    <row r="51" spans="1:10" ht="36" customHeight="1" x14ac:dyDescent="0.25">
      <c r="A51" s="62" t="s">
        <v>48</v>
      </c>
      <c r="B51" s="12" t="s">
        <v>7</v>
      </c>
      <c r="C51" s="19">
        <v>1</v>
      </c>
      <c r="D51" s="18">
        <v>1</v>
      </c>
      <c r="E51" s="18">
        <v>0.8</v>
      </c>
      <c r="F51" s="18">
        <v>0.7</v>
      </c>
      <c r="G51" s="67">
        <v>0.9</v>
      </c>
      <c r="H51" s="67">
        <v>0.4</v>
      </c>
      <c r="I51" s="79" t="s">
        <v>56</v>
      </c>
      <c r="J51" s="87"/>
    </row>
    <row r="52" spans="1:10" x14ac:dyDescent="0.25">
      <c r="A52" s="90"/>
      <c r="B52" s="90"/>
      <c r="C52" s="90"/>
      <c r="D52" s="90"/>
      <c r="E52" s="90"/>
      <c r="F52" s="90"/>
      <c r="G52" s="23"/>
      <c r="H52" s="23"/>
      <c r="I52" s="23"/>
    </row>
    <row r="53" spans="1:10" ht="40.5" customHeight="1" x14ac:dyDescent="0.25">
      <c r="A53" s="91"/>
      <c r="B53" s="91"/>
      <c r="C53" s="91"/>
      <c r="D53" s="91"/>
      <c r="E53" s="91"/>
      <c r="F53" s="91"/>
      <c r="G53" s="91"/>
      <c r="H53" s="91"/>
      <c r="I53" s="91"/>
    </row>
    <row r="54" spans="1:10" x14ac:dyDescent="0.25">
      <c r="A54" s="89"/>
      <c r="B54" s="89"/>
      <c r="C54" s="89"/>
      <c r="D54" s="89"/>
      <c r="E54" s="89"/>
      <c r="F54" s="89"/>
      <c r="G54" s="89"/>
      <c r="H54" s="24"/>
      <c r="I54" s="24"/>
    </row>
    <row r="63" spans="1:10" ht="18.75" x14ac:dyDescent="0.3">
      <c r="E63" s="26"/>
    </row>
    <row r="69" spans="1:6" x14ac:dyDescent="0.25">
      <c r="A69" s="27"/>
      <c r="C69" s="2"/>
      <c r="D69" s="2"/>
      <c r="E69" s="2"/>
      <c r="F69" s="2"/>
    </row>
  </sheetData>
  <mergeCells count="29">
    <mergeCell ref="A1:J1"/>
    <mergeCell ref="A25:A26"/>
    <mergeCell ref="A27:A28"/>
    <mergeCell ref="J8:J9"/>
    <mergeCell ref="J5:J6"/>
    <mergeCell ref="J12:J13"/>
    <mergeCell ref="A20:A21"/>
    <mergeCell ref="B20:B21"/>
    <mergeCell ref="G20:G21"/>
    <mergeCell ref="H20:H21"/>
    <mergeCell ref="J24:J26"/>
    <mergeCell ref="A2:A3"/>
    <mergeCell ref="B2:B3"/>
    <mergeCell ref="J17:J18"/>
    <mergeCell ref="C2:F2"/>
    <mergeCell ref="G2:I2"/>
    <mergeCell ref="J2:J4"/>
    <mergeCell ref="I20:I21"/>
    <mergeCell ref="J44:J45"/>
    <mergeCell ref="J30:J31"/>
    <mergeCell ref="J15:J16"/>
    <mergeCell ref="J41:J42"/>
    <mergeCell ref="J20:J22"/>
    <mergeCell ref="A54:G54"/>
    <mergeCell ref="A52:F52"/>
    <mergeCell ref="A53:I53"/>
    <mergeCell ref="J33:J34"/>
    <mergeCell ref="J49:J50"/>
    <mergeCell ref="J38:J39"/>
  </mergeCells>
  <printOptions horizontalCentered="1"/>
  <pageMargins left="0.11811023622047245" right="0.11811023622047245" top="0.74803149606299213" bottom="0.35433070866141736" header="0.31496062992125984" footer="0.31496062992125984"/>
  <pageSetup paperSize="9"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Прогноз 2021</vt:lpstr>
      <vt:lpstr>'Прогноз 2021'!Заголовки_для_печати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Марина А. Мельникова</dc:creator>
  <cp:lastModifiedBy>Ольга Н. Трунина</cp:lastModifiedBy>
  <cp:lastPrinted>2022-11-28T05:39:05Z</cp:lastPrinted>
  <dcterms:created xsi:type="dcterms:W3CDTF">2016-12-12T07:11:45Z</dcterms:created>
  <dcterms:modified xsi:type="dcterms:W3CDTF">2023-11-13T05:27:10Z</dcterms:modified>
</cp:coreProperties>
</file>