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05" windowWidth="7650" windowHeight="8085" activeTab="0"/>
  </bookViews>
  <sheets>
    <sheet name="Приложение1" sheetId="1" r:id="rId1"/>
    <sheet name="Приложение 2" sheetId="2" r:id="rId2"/>
  </sheets>
  <definedNames>
    <definedName name="_xlnm.Print_Titles" localSheetId="0">'Приложение1'!$12:$12</definedName>
  </definedNames>
  <calcPr fullCalcOnLoad="1"/>
</workbook>
</file>

<file path=xl/sharedStrings.xml><?xml version="1.0" encoding="utf-8"?>
<sst xmlns="http://schemas.openxmlformats.org/spreadsheetml/2006/main" count="392" uniqueCount="239">
  <si>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</si>
  <si>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</si>
  <si>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</si>
  <si>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</si>
  <si>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</si>
  <si>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</si>
  <si>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</si>
  <si>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</si>
  <si>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</si>
  <si>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</si>
  <si>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</si>
  <si>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</si>
  <si>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</si>
  <si>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</si>
  <si>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</si>
  <si>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</si>
  <si>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</si>
  <si>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</si>
  <si>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</si>
  <si>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</si>
  <si>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</si>
  <si>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</si>
  <si>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</si>
  <si>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</si>
  <si>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</si>
  <si>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</si>
  <si>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</si>
  <si>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</si>
  <si>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</si>
  <si>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</si>
  <si>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</si>
  <si>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</si>
  <si>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</si>
  <si>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</si>
  <si>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</si>
  <si>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</si>
  <si>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</si>
  <si>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</si>
  <si>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</si>
  <si>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</si>
  <si>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</si>
  <si>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</si>
  <si>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</si>
  <si>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</si>
  <si>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</si>
  <si>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</si>
  <si>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</si>
  <si>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</si>
  <si>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</si>
  <si>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</si>
  <si>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</si>
  <si>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</si>
  <si>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</si>
  <si>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</si>
  <si>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</si>
  <si>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</si>
  <si>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</si>
  <si>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</si>
  <si>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</si>
  <si>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</si>
  <si>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</si>
  <si>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</si>
  <si>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</si>
  <si>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</si>
  <si>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</si>
  <si>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</si>
  <si>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</si>
  <si>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</si>
  <si>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</si>
  <si>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</si>
  <si>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</si>
  <si>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</si>
  <si>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</si>
  <si>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</si>
  <si>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</si>
  <si>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</si>
  <si>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</si>
  <si>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</si>
  <si>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</si>
  <si>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</si>
  <si>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</si>
  <si>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</si>
  <si>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</si>
  <si>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</si>
  <si>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</si>
  <si>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</si>
  <si>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</si>
  <si>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</si>
  <si>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</si>
  <si>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</si>
  <si>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</si>
  <si>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</si>
  <si>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</si>
  <si>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</si>
  <si>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</si>
  <si>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</si>
  <si>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</si>
  <si>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</si>
  <si>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</si>
  <si>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</si>
  <si>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</si>
  <si>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</si>
  <si>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</si>
  <si>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</si>
  <si>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</si>
  <si>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</si>
  <si>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</si>
  <si>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</si>
  <si>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</si>
  <si>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</si>
  <si>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</si>
  <si>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</si>
  <si>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</si>
  <si>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23.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</si>
  <si>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</si>
  <si>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</si>
  <si>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</si>
  <si>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</si>
  <si>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</si>
  <si>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</si>
  <si>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</si>
  <si>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</si>
  <si>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</si>
  <si>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</si>
  <si>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</si>
  <si>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</si>
  <si>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</si>
  <si>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</si>
  <si>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</si>
  <si>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</si>
  <si>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</si>
  <si>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</si>
  <si>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</si>
  <si>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</si>
  <si>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</si>
  <si>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</si>
  <si>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</si>
  <si>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</si>
  <si>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</si>
  <si>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</si>
  <si>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</si>
  <si>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</si>
  <si>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</si>
  <si>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</si>
  <si>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</si>
  <si>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</si>
  <si>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</si>
  <si>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</si>
  <si>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</si>
  <si>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</si>
  <si>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</si>
  <si>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</si>
  <si>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</si>
  <si>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</si>
  <si>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</si>
  <si>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</si>
  <si>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</si>
  <si>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</si>
  <si>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</si>
  <si>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</si>
  <si>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</si>
  <si>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</si>
  <si>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</si>
  <si>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</si>
  <si>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</si>
  <si>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</si>
  <si>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</si>
  <si>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</si>
  <si>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</si>
  <si>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</si>
  <si>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</si>
  <si>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</si>
  <si>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</si>
  <si>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</si>
  <si>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</si>
  <si>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</si>
  <si>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</si>
  <si>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</si>
  <si>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</si>
  <si>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</si>
  <si>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социально-экономического развития муниципального образования Брюховецкий район</t>
  </si>
  <si>
    <t>сыворотка</t>
  </si>
  <si>
    <t>млн.шт. усл.кирп.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</si>
  <si>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</si>
  <si>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</si>
  <si>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</si>
  <si>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</si>
  <si>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</si>
  <si>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</si>
  <si>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</si>
  <si>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</si>
  <si>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</si>
  <si>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</si>
  <si>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</si>
  <si>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</si>
  <si>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</si>
  <si>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</si>
  <si>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</si>
  <si>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</si>
  <si>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</si>
  <si>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</si>
  <si>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</si>
  <si>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</si>
  <si>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</si>
  <si>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</si>
  <si>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</si>
  <si>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изделия мучные кондитерские, торты и пирожные</t>
  </si>
  <si>
    <t xml:space="preserve">Сальдированный финансовый результат (прибыль минус убыток) крупных и средних организаций </t>
  </si>
  <si>
    <t>Инвестиции (ежеквартально)*</t>
  </si>
  <si>
    <t>от 21.01.2021    № 208-04-07-271/21</t>
  </si>
  <si>
    <t>22</t>
  </si>
  <si>
    <t>29</t>
  </si>
  <si>
    <t>Приложение 2  к письму</t>
  </si>
  <si>
    <t>министерства экономики</t>
  </si>
  <si>
    <t>Краснодарского края</t>
  </si>
  <si>
    <t>Обеспечение темпов роста базовых отраслей деятельности</t>
  </si>
  <si>
    <t>(нарастающим итогом)</t>
  </si>
  <si>
    <t>Единица измерения</t>
  </si>
  <si>
    <t xml:space="preserve">Темпы роста в действую-щих ценах,                             % 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</si>
  <si>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</si>
  <si>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Причины недостижения рекомендованных темпов роста базовых отраслей экономики</t>
  </si>
  <si>
    <t xml:space="preserve">Объёмы базовых отраслей деятельности </t>
  </si>
  <si>
    <t>Объём отгруженных товаров собственного производства, выполненных работ и услуг в промышленности</t>
  </si>
  <si>
    <t>Х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</si>
  <si>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</si>
  <si>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</si>
  <si>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</si>
  <si>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Оборот розничной торговли </t>
  </si>
  <si>
    <t xml:space="preserve">Объём отгруженной продукции, выполненных работ и услуг организаций курортно-туристского комплекса </t>
  </si>
  <si>
    <t>муниципальное образование Брюховецкий район</t>
  </si>
  <si>
    <t>Трунина Ольга Николаевна</t>
  </si>
  <si>
    <t>8(861-56)22-137</t>
  </si>
  <si>
    <t>8(861-56)22137</t>
  </si>
  <si>
    <t>за январь-июнь  2022 года</t>
  </si>
  <si>
    <t>Среднемесячная заработная плата работников крупных и средних организаций по состоянию на 1 июня*</t>
  </si>
  <si>
    <t xml:space="preserve">Численность безработных граждан, зарегистрированных в государственных учреждениях службы занятости по состоянию на  1 июля </t>
  </si>
  <si>
    <t>Финансы на 1 июня *</t>
  </si>
  <si>
    <t>за январь-июнь   2022 года</t>
  </si>
  <si>
    <t>от 21.01.2021  № 208-04-07-271/21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</si>
</sst>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_-* #,##0.000\ _₽_-;\-* #,##0.000\ _₽_-;_-* &quot;-&quot;???\ _₽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 applyProtection="1">
      <alignment horizontal="right" wrapTex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10" fillId="0" borderId="14" xfId="0" applyNumberFormat="1" applyFont="1" applyBorder="1" applyAlignment="1">
      <alignment horizontal="right" wrapText="1"/>
    </xf>
    <xf numFmtId="1" fontId="10" fillId="0" borderId="14" xfId="0" applyNumberFormat="1" applyFont="1" applyBorder="1" applyAlignment="1">
      <alignment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4" xfId="0" applyNumberFormat="1" applyFont="1" applyBorder="1" applyAlignment="1">
      <alignment horizontal="right" wrapText="1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4" xfId="0" applyFont="1" applyFill="1" applyBorder="1" applyAlignment="1">
      <alignment horizontal="center" wrapText="1"/>
    </xf>
    <xf numFmtId="172" fontId="10" fillId="0" borderId="17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3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4" xfId="0" applyFont="1" applyFill="1" applyBorder="1" applyAlignment="1">
      <alignment horizontal="left" wrapText="1" indent="2"/>
    </xf>
    <xf numFmtId="0" fontId="10" fillId="0" borderId="14" xfId="0" applyFont="1" applyFill="1" applyBorder="1" applyAlignment="1" applyProtection="1">
      <alignment vertical="top" wrapText="1"/>
      <protection locked="0"/>
    </xf>
    <xf numFmtId="49" fontId="10" fillId="0" borderId="18" xfId="0" applyNumberFormat="1" applyFont="1" applyFill="1" applyBorder="1" applyAlignment="1">
      <alignment horizontal="right" vertical="top"/>
    </xf>
    <xf numFmtId="49" fontId="10" fillId="0" borderId="14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49" fontId="10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justify" wrapText="1" indent="1" shrinkToFi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172" fontId="10" fillId="0" borderId="17" xfId="0" applyNumberFormat="1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 horizontal="right" wrapText="1"/>
      <protection locked="0"/>
    </xf>
    <xf numFmtId="0" fontId="10" fillId="0" borderId="16" xfId="0" applyFont="1" applyFill="1" applyBorder="1" applyAlignment="1" applyProtection="1">
      <alignment wrapText="1"/>
      <protection locked="0"/>
    </xf>
    <xf numFmtId="0" fontId="10" fillId="0" borderId="20" xfId="0" applyFont="1" applyFill="1" applyBorder="1" applyAlignment="1" applyProtection="1">
      <alignment horizontal="right" wrapText="1"/>
      <protection locked="0"/>
    </xf>
    <xf numFmtId="0" fontId="10" fillId="0" borderId="17" xfId="0" applyFont="1" applyFill="1" applyBorder="1" applyAlignment="1">
      <alignment wrapText="1"/>
    </xf>
    <xf numFmtId="0" fontId="10" fillId="0" borderId="14" xfId="0" applyFont="1" applyFill="1" applyBorder="1" applyAlignment="1" applyProtection="1">
      <alignment horizontal="right" wrapText="1"/>
      <protection locked="0"/>
    </xf>
    <xf numFmtId="0" fontId="10" fillId="0" borderId="17" xfId="0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 applyProtection="1">
      <alignment horizontal="right" wrapText="1"/>
      <protection/>
    </xf>
    <xf numFmtId="0" fontId="53" fillId="0" borderId="17" xfId="0" applyFont="1" applyFill="1" applyBorder="1" applyAlignment="1" applyProtection="1">
      <alignment horizontal="right" wrapText="1"/>
      <protection/>
    </xf>
    <xf numFmtId="0" fontId="10" fillId="0" borderId="17" xfId="0" applyFont="1" applyFill="1" applyBorder="1" applyAlignment="1">
      <alignment horizontal="right" wrapText="1"/>
    </xf>
    <xf numFmtId="172" fontId="10" fillId="0" borderId="14" xfId="0" applyNumberFormat="1" applyFont="1" applyFill="1" applyBorder="1" applyAlignment="1" applyProtection="1">
      <alignment horizontal="right" wrapText="1"/>
      <protection locked="0"/>
    </xf>
    <xf numFmtId="172" fontId="10" fillId="0" borderId="14" xfId="0" applyNumberFormat="1" applyFont="1" applyFill="1" applyBorder="1" applyAlignment="1" applyProtection="1">
      <alignment wrapText="1"/>
      <protection locked="0"/>
    </xf>
    <xf numFmtId="181" fontId="10" fillId="0" borderId="14" xfId="60" applyNumberFormat="1" applyFont="1" applyFill="1" applyBorder="1" applyAlignment="1" applyProtection="1">
      <alignment horizontal="right" wrapText="1"/>
      <protection locked="0"/>
    </xf>
    <xf numFmtId="172" fontId="54" fillId="0" borderId="17" xfId="0" applyNumberFormat="1" applyFont="1" applyFill="1" applyBorder="1" applyAlignment="1">
      <alignment wrapText="1"/>
    </xf>
    <xf numFmtId="172" fontId="53" fillId="0" borderId="17" xfId="0" applyNumberFormat="1" applyFont="1" applyFill="1" applyBorder="1" applyAlignment="1">
      <alignment wrapText="1"/>
    </xf>
    <xf numFmtId="0" fontId="10" fillId="0" borderId="14" xfId="0" applyFont="1" applyFill="1" applyBorder="1" applyAlignment="1" applyProtection="1">
      <alignment horizontal="right" wrapText="1"/>
      <protection/>
    </xf>
    <xf numFmtId="0" fontId="10" fillId="0" borderId="14" xfId="0" applyFont="1" applyFill="1" applyBorder="1" applyAlignment="1" applyProtection="1">
      <alignment wrapText="1"/>
      <protection/>
    </xf>
    <xf numFmtId="177" fontId="10" fillId="0" borderId="14" xfId="0" applyNumberFormat="1" applyFont="1" applyFill="1" applyBorder="1" applyAlignment="1" applyProtection="1">
      <alignment wrapText="1"/>
      <protection locked="0"/>
    </xf>
    <xf numFmtId="181" fontId="10" fillId="0" borderId="14" xfId="60" applyNumberFormat="1" applyFont="1" applyFill="1" applyBorder="1" applyAlignment="1" applyProtection="1">
      <alignment wrapText="1"/>
      <protection locked="0"/>
    </xf>
    <xf numFmtId="172" fontId="10" fillId="0" borderId="14" xfId="0" applyNumberFormat="1" applyFont="1" applyFill="1" applyBorder="1" applyAlignment="1">
      <alignment horizontal="right" wrapText="1"/>
    </xf>
    <xf numFmtId="1" fontId="10" fillId="0" borderId="14" xfId="0" applyNumberFormat="1" applyFont="1" applyFill="1" applyBorder="1" applyAlignment="1">
      <alignment horizontal="right" wrapText="1"/>
    </xf>
    <xf numFmtId="172" fontId="10" fillId="0" borderId="14" xfId="0" applyNumberFormat="1" applyFont="1" applyFill="1" applyBorder="1" applyAlignment="1">
      <alignment wrapText="1"/>
    </xf>
    <xf numFmtId="172" fontId="10" fillId="0" borderId="14" xfId="0" applyNumberFormat="1" applyFont="1" applyFill="1" applyBorder="1" applyAlignment="1" applyProtection="1">
      <alignment horizontal="right" wrapText="1"/>
      <protection/>
    </xf>
    <xf numFmtId="1" fontId="10" fillId="0" borderId="14" xfId="0" applyNumberFormat="1" applyFont="1" applyFill="1" applyBorder="1" applyAlignment="1" applyProtection="1">
      <alignment horizontal="right" wrapText="1"/>
      <protection locked="0"/>
    </xf>
    <xf numFmtId="172" fontId="53" fillId="0" borderId="14" xfId="0" applyNumberFormat="1" applyFont="1" applyFill="1" applyBorder="1" applyAlignment="1" applyProtection="1">
      <alignment horizontal="right" wrapText="1"/>
      <protection locked="0"/>
    </xf>
    <xf numFmtId="1" fontId="10" fillId="0" borderId="14" xfId="0" applyNumberFormat="1" applyFont="1" applyFill="1" applyBorder="1" applyAlignment="1" applyProtection="1">
      <alignment wrapText="1"/>
      <protection locked="0"/>
    </xf>
    <xf numFmtId="177" fontId="10" fillId="0" borderId="14" xfId="0" applyNumberFormat="1" applyFont="1" applyFill="1" applyBorder="1" applyAlignment="1">
      <alignment horizontal="right" wrapText="1"/>
    </xf>
    <xf numFmtId="177" fontId="10" fillId="0" borderId="14" xfId="0" applyNumberFormat="1" applyFont="1" applyFill="1" applyBorder="1" applyAlignment="1">
      <alignment wrapText="1"/>
    </xf>
    <xf numFmtId="172" fontId="10" fillId="0" borderId="17" xfId="0" applyNumberFormat="1" applyFont="1" applyFill="1" applyBorder="1" applyAlignment="1" applyProtection="1">
      <alignment horizontal="right" wrapText="1"/>
      <protection locked="0"/>
    </xf>
    <xf numFmtId="49" fontId="10" fillId="33" borderId="0" xfId="0" applyNumberFormat="1" applyFont="1" applyFill="1" applyAlignment="1" applyProtection="1">
      <alignment/>
      <protection locked="0"/>
    </xf>
    <xf numFmtId="0" fontId="3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34" borderId="0" xfId="0" applyNumberFormat="1" applyFont="1" applyFill="1" applyBorder="1" applyAlignment="1" applyProtection="1">
      <alignment horizontal="center" wrapText="1"/>
      <protection locked="0"/>
    </xf>
    <xf numFmtId="49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4" customWidth="1"/>
    <col min="2" max="2" width="52.625" style="76" customWidth="1"/>
    <col min="3" max="3" width="9.75390625" style="77" customWidth="1"/>
    <col min="4" max="4" width="11.125" style="78" customWidth="1"/>
    <col min="5" max="5" width="10.75390625" style="76" customWidth="1"/>
    <col min="6" max="6" width="8.75390625" style="76" customWidth="1"/>
    <col min="7" max="16384" width="9.125" style="1" customWidth="1"/>
  </cols>
  <sheetData>
    <row r="1" spans="1:6" ht="12.75" customHeight="1">
      <c r="A1" s="1"/>
      <c r="B1" s="2"/>
      <c r="C1" s="2"/>
      <c r="D1" s="155" t="s">
        <v>135</v>
      </c>
      <c r="E1" s="156"/>
      <c r="F1" s="156"/>
    </row>
    <row r="2" spans="1:6" ht="12.75" customHeight="1">
      <c r="A2" s="1"/>
      <c r="B2" s="2"/>
      <c r="C2" s="2"/>
      <c r="D2" s="155" t="s">
        <v>137</v>
      </c>
      <c r="E2" s="156"/>
      <c r="F2" s="156"/>
    </row>
    <row r="3" spans="1:6" ht="12.75" customHeight="1">
      <c r="A3" s="1"/>
      <c r="B3" s="2"/>
      <c r="C3" s="2"/>
      <c r="D3" s="155" t="s">
        <v>138</v>
      </c>
      <c r="E3" s="156"/>
      <c r="F3" s="156"/>
    </row>
    <row r="4" spans="1:6" ht="15.75">
      <c r="A4" s="3"/>
      <c r="B4" s="3"/>
      <c r="C4" s="3"/>
      <c r="D4" s="155" t="s">
        <v>209</v>
      </c>
      <c r="E4" s="156"/>
      <c r="F4" s="156"/>
    </row>
    <row r="5" spans="2:6" ht="8.25" customHeight="1">
      <c r="B5" s="5"/>
      <c r="C5" s="5"/>
      <c r="D5" s="5"/>
      <c r="E5" s="153"/>
      <c r="F5" s="153"/>
    </row>
    <row r="6" spans="1:6" ht="12" customHeight="1">
      <c r="A6" s="154" t="s">
        <v>0</v>
      </c>
      <c r="B6" s="154"/>
      <c r="C6" s="154"/>
      <c r="D6" s="154"/>
      <c r="E6" s="154"/>
      <c r="F6" s="154"/>
    </row>
    <row r="7" spans="1:6" ht="14.25" customHeight="1">
      <c r="A7" s="150" t="s">
        <v>180</v>
      </c>
      <c r="B7" s="150"/>
      <c r="C7" s="150"/>
      <c r="D7" s="150"/>
      <c r="E7" s="150"/>
      <c r="F7" s="150"/>
    </row>
    <row r="8" spans="1:6" ht="10.5" customHeight="1">
      <c r="A8" s="149"/>
      <c r="B8" s="149"/>
      <c r="C8" s="149"/>
      <c r="D8" s="149"/>
      <c r="E8" s="149"/>
      <c r="F8" s="149"/>
    </row>
    <row r="9" spans="1:6" ht="14.25" customHeight="1">
      <c r="A9" s="150" t="s">
        <v>233</v>
      </c>
      <c r="B9" s="150"/>
      <c r="C9" s="150"/>
      <c r="D9" s="150"/>
      <c r="E9" s="150"/>
      <c r="F9" s="150"/>
    </row>
    <row r="10" spans="1:6" ht="10.5" customHeight="1">
      <c r="A10" s="151" t="s">
        <v>88</v>
      </c>
      <c r="B10" s="151"/>
      <c r="C10" s="6"/>
      <c r="D10" s="6"/>
      <c r="E10" s="6"/>
      <c r="F10" s="6"/>
    </row>
    <row r="11" spans="1:6" ht="12.75" customHeight="1" thickBot="1">
      <c r="A11" s="7"/>
      <c r="B11" s="8"/>
      <c r="C11" s="9"/>
      <c r="D11" s="6"/>
      <c r="E11" s="8"/>
      <c r="F11" s="8"/>
    </row>
    <row r="12" spans="1:6" ht="67.5" customHeight="1" thickBot="1">
      <c r="A12" s="105" t="s">
        <v>1</v>
      </c>
      <c r="B12" s="106" t="s">
        <v>2</v>
      </c>
      <c r="C12" s="106" t="s">
        <v>3</v>
      </c>
      <c r="D12" s="106" t="s">
        <v>136</v>
      </c>
      <c r="E12" s="106" t="s">
        <v>83</v>
      </c>
      <c r="F12" s="106" t="s">
        <v>140</v>
      </c>
    </row>
    <row r="13" spans="1:6" ht="15">
      <c r="A13" s="107"/>
      <c r="B13" s="108" t="s">
        <v>67</v>
      </c>
      <c r="C13" s="109"/>
      <c r="D13" s="110"/>
      <c r="E13" s="111"/>
      <c r="F13" s="112"/>
    </row>
    <row r="14" spans="1:7" ht="15">
      <c r="A14" s="103" t="s">
        <v>86</v>
      </c>
      <c r="B14" s="94" t="s">
        <v>59</v>
      </c>
      <c r="C14" s="80" t="s">
        <v>46</v>
      </c>
      <c r="D14" s="84">
        <v>27</v>
      </c>
      <c r="E14" s="83">
        <v>26</v>
      </c>
      <c r="F14" s="81">
        <f>D14/E14*100</f>
        <v>103.84615384615385</v>
      </c>
      <c r="G14" s="97"/>
    </row>
    <row r="15" spans="1:7" ht="15">
      <c r="A15" s="82"/>
      <c r="B15" s="95" t="s">
        <v>52</v>
      </c>
      <c r="C15" s="80" t="s">
        <v>46</v>
      </c>
      <c r="D15" s="84">
        <v>10</v>
      </c>
      <c r="E15" s="83">
        <v>8</v>
      </c>
      <c r="F15" s="81">
        <f>D15/E15*100</f>
        <v>125</v>
      </c>
      <c r="G15" s="97"/>
    </row>
    <row r="16" spans="1:6" ht="63" customHeight="1">
      <c r="A16" s="82" t="s">
        <v>87</v>
      </c>
      <c r="B16" s="83" t="s">
        <v>133</v>
      </c>
      <c r="C16" s="85" t="s">
        <v>7</v>
      </c>
      <c r="D16" s="138">
        <f>D17+D18+D45+D44</f>
        <v>2750414.1</v>
      </c>
      <c r="E16" s="138">
        <f>E17+E18+E45+E44</f>
        <v>2159321.3</v>
      </c>
      <c r="F16" s="81">
        <f>D16/E16*100</f>
        <v>127.37400867578161</v>
      </c>
    </row>
    <row r="17" spans="1:6" ht="15">
      <c r="A17" s="82" t="s">
        <v>84</v>
      </c>
      <c r="B17" s="83" t="s">
        <v>57</v>
      </c>
      <c r="C17" s="85" t="s">
        <v>7</v>
      </c>
      <c r="D17" s="84">
        <v>0</v>
      </c>
      <c r="E17" s="83">
        <v>0</v>
      </c>
      <c r="F17" s="81">
        <v>0</v>
      </c>
    </row>
    <row r="18" spans="1:6" ht="15">
      <c r="A18" s="82" t="s">
        <v>85</v>
      </c>
      <c r="B18" s="83" t="s">
        <v>58</v>
      </c>
      <c r="C18" s="85" t="s">
        <v>7</v>
      </c>
      <c r="D18" s="84">
        <v>2745575.5</v>
      </c>
      <c r="E18" s="137">
        <v>2152257.5</v>
      </c>
      <c r="F18" s="81">
        <f>D18/E18*100</f>
        <v>127.56724044404537</v>
      </c>
    </row>
    <row r="19" spans="1:6" ht="15">
      <c r="A19" s="82"/>
      <c r="B19" s="80" t="s">
        <v>16</v>
      </c>
      <c r="C19" s="85"/>
      <c r="D19" s="123"/>
      <c r="E19" s="129"/>
      <c r="F19" s="81"/>
    </row>
    <row r="20" spans="1:6" ht="15">
      <c r="A20" s="82"/>
      <c r="B20" s="94" t="s">
        <v>141</v>
      </c>
      <c r="C20" s="85" t="s">
        <v>7</v>
      </c>
      <c r="D20" s="123">
        <v>2700960.5</v>
      </c>
      <c r="E20" s="129">
        <v>2148604.5</v>
      </c>
      <c r="F20" s="81">
        <f>D20/E20*100</f>
        <v>125.70766281090819</v>
      </c>
    </row>
    <row r="21" spans="1:6" ht="12.75" customHeight="1">
      <c r="A21" s="82"/>
      <c r="B21" s="94" t="s">
        <v>142</v>
      </c>
      <c r="C21" s="85" t="s">
        <v>7</v>
      </c>
      <c r="D21" s="123">
        <v>0</v>
      </c>
      <c r="E21" s="123">
        <v>0</v>
      </c>
      <c r="F21" s="81">
        <v>0</v>
      </c>
    </row>
    <row r="22" spans="1:6" ht="12.75" customHeight="1">
      <c r="A22" s="82"/>
      <c r="B22" s="94" t="s">
        <v>143</v>
      </c>
      <c r="C22" s="85" t="s">
        <v>7</v>
      </c>
      <c r="D22" s="123">
        <v>0</v>
      </c>
      <c r="E22" s="123">
        <v>0</v>
      </c>
      <c r="F22" s="81">
        <v>0</v>
      </c>
    </row>
    <row r="23" spans="1:6" ht="12.75" customHeight="1">
      <c r="A23" s="82"/>
      <c r="B23" s="94" t="s">
        <v>144</v>
      </c>
      <c r="C23" s="85" t="s">
        <v>7</v>
      </c>
      <c r="D23" s="123">
        <v>44615</v>
      </c>
      <c r="E23" s="123">
        <v>0</v>
      </c>
      <c r="F23" s="81">
        <v>0</v>
      </c>
    </row>
    <row r="24" spans="1:6" ht="15">
      <c r="A24" s="82"/>
      <c r="B24" s="94" t="s">
        <v>145</v>
      </c>
      <c r="C24" s="85" t="s">
        <v>7</v>
      </c>
      <c r="D24" s="123">
        <v>0</v>
      </c>
      <c r="E24" s="123">
        <v>0</v>
      </c>
      <c r="F24" s="81">
        <v>0</v>
      </c>
    </row>
    <row r="25" spans="1:6" ht="15">
      <c r="A25" s="82"/>
      <c r="B25" s="94" t="s">
        <v>146</v>
      </c>
      <c r="C25" s="85" t="s">
        <v>7</v>
      </c>
      <c r="D25" s="123">
        <v>0</v>
      </c>
      <c r="E25" s="123">
        <v>0</v>
      </c>
      <c r="F25" s="81">
        <v>0</v>
      </c>
    </row>
    <row r="26" spans="1:6" ht="45">
      <c r="A26" s="82"/>
      <c r="B26" s="94" t="s">
        <v>147</v>
      </c>
      <c r="C26" s="85" t="s">
        <v>7</v>
      </c>
      <c r="D26" s="123">
        <v>0</v>
      </c>
      <c r="E26" s="123">
        <v>0</v>
      </c>
      <c r="F26" s="81">
        <v>0</v>
      </c>
    </row>
    <row r="27" spans="1:6" ht="15">
      <c r="A27" s="82"/>
      <c r="B27" s="94" t="s">
        <v>148</v>
      </c>
      <c r="C27" s="85" t="s">
        <v>7</v>
      </c>
      <c r="D27" s="123">
        <v>0</v>
      </c>
      <c r="E27" s="123">
        <v>0</v>
      </c>
      <c r="F27" s="81">
        <v>0</v>
      </c>
    </row>
    <row r="28" spans="1:6" ht="30">
      <c r="A28" s="82"/>
      <c r="B28" s="94" t="s">
        <v>149</v>
      </c>
      <c r="C28" s="85" t="s">
        <v>7</v>
      </c>
      <c r="D28" s="123">
        <v>0</v>
      </c>
      <c r="E28" s="123">
        <v>0</v>
      </c>
      <c r="F28" s="81">
        <v>0</v>
      </c>
    </row>
    <row r="29" spans="1:6" ht="15">
      <c r="A29" s="82"/>
      <c r="B29" s="94" t="s">
        <v>150</v>
      </c>
      <c r="C29" s="85" t="s">
        <v>7</v>
      </c>
      <c r="D29" s="123">
        <v>0</v>
      </c>
      <c r="E29" s="123">
        <v>0</v>
      </c>
      <c r="F29" s="81">
        <v>0</v>
      </c>
    </row>
    <row r="30" spans="1:6" ht="30">
      <c r="A30" s="82"/>
      <c r="B30" s="94" t="s">
        <v>151</v>
      </c>
      <c r="C30" s="85" t="s">
        <v>7</v>
      </c>
      <c r="D30" s="123">
        <v>0</v>
      </c>
      <c r="E30" s="123">
        <v>0</v>
      </c>
      <c r="F30" s="81">
        <v>0</v>
      </c>
    </row>
    <row r="31" spans="1:6" ht="30">
      <c r="A31" s="82"/>
      <c r="B31" s="94" t="s">
        <v>152</v>
      </c>
      <c r="C31" s="85" t="s">
        <v>7</v>
      </c>
      <c r="D31" s="123">
        <v>0</v>
      </c>
      <c r="E31" s="123">
        <v>0</v>
      </c>
      <c r="F31" s="81">
        <v>0</v>
      </c>
    </row>
    <row r="32" spans="1:6" ht="15">
      <c r="A32" s="82"/>
      <c r="B32" s="94" t="s">
        <v>68</v>
      </c>
      <c r="C32" s="85" t="s">
        <v>7</v>
      </c>
      <c r="D32" s="123">
        <v>0</v>
      </c>
      <c r="E32" s="123">
        <v>0</v>
      </c>
      <c r="F32" s="81">
        <v>0</v>
      </c>
    </row>
    <row r="33" spans="1:6" ht="27" customHeight="1">
      <c r="A33" s="82"/>
      <c r="B33" s="94" t="s">
        <v>153</v>
      </c>
      <c r="C33" s="85" t="s">
        <v>7</v>
      </c>
      <c r="D33" s="123">
        <v>0</v>
      </c>
      <c r="E33" s="123">
        <v>3653</v>
      </c>
      <c r="F33" s="81">
        <f>D33/E33*100</f>
        <v>0</v>
      </c>
    </row>
    <row r="34" spans="1:6" ht="15">
      <c r="A34" s="82"/>
      <c r="B34" s="94" t="s">
        <v>154</v>
      </c>
      <c r="C34" s="85" t="s">
        <v>7</v>
      </c>
      <c r="D34" s="123">
        <v>0</v>
      </c>
      <c r="E34" s="123">
        <v>0</v>
      </c>
      <c r="F34" s="81">
        <v>0</v>
      </c>
    </row>
    <row r="35" spans="1:6" ht="30">
      <c r="A35" s="82"/>
      <c r="B35" s="94" t="s">
        <v>155</v>
      </c>
      <c r="C35" s="85" t="s">
        <v>7</v>
      </c>
      <c r="D35" s="123">
        <v>0</v>
      </c>
      <c r="E35" s="123">
        <v>0</v>
      </c>
      <c r="F35" s="81">
        <v>0</v>
      </c>
    </row>
    <row r="36" spans="1:6" ht="12.75" customHeight="1">
      <c r="A36" s="82"/>
      <c r="B36" s="94" t="s">
        <v>156</v>
      </c>
      <c r="C36" s="85" t="s">
        <v>7</v>
      </c>
      <c r="D36" s="123">
        <v>0</v>
      </c>
      <c r="E36" s="123">
        <v>0</v>
      </c>
      <c r="F36" s="81">
        <v>0</v>
      </c>
    </row>
    <row r="37" spans="1:6" ht="15">
      <c r="A37" s="82"/>
      <c r="B37" s="94" t="s">
        <v>157</v>
      </c>
      <c r="C37" s="85" t="s">
        <v>7</v>
      </c>
      <c r="D37" s="123">
        <v>0</v>
      </c>
      <c r="E37" s="123">
        <v>0</v>
      </c>
      <c r="F37" s="81">
        <v>0</v>
      </c>
    </row>
    <row r="38" spans="1:6" ht="30">
      <c r="A38" s="82"/>
      <c r="B38" s="94" t="s">
        <v>158</v>
      </c>
      <c r="C38" s="85" t="s">
        <v>7</v>
      </c>
      <c r="D38" s="123">
        <v>0</v>
      </c>
      <c r="E38" s="123">
        <v>0</v>
      </c>
      <c r="F38" s="81">
        <v>0</v>
      </c>
    </row>
    <row r="39" spans="1:6" ht="30">
      <c r="A39" s="82"/>
      <c r="B39" s="94" t="s">
        <v>159</v>
      </c>
      <c r="C39" s="85" t="s">
        <v>7</v>
      </c>
      <c r="D39" s="123">
        <v>0</v>
      </c>
      <c r="E39" s="123">
        <v>0</v>
      </c>
      <c r="F39" s="81">
        <v>0</v>
      </c>
    </row>
    <row r="40" spans="1:6" ht="30">
      <c r="A40" s="82"/>
      <c r="B40" s="94" t="s">
        <v>160</v>
      </c>
      <c r="C40" s="85" t="s">
        <v>7</v>
      </c>
      <c r="D40" s="123">
        <v>0</v>
      </c>
      <c r="E40" s="123">
        <v>0</v>
      </c>
      <c r="F40" s="81">
        <v>0</v>
      </c>
    </row>
    <row r="41" spans="1:6" ht="15">
      <c r="A41" s="82"/>
      <c r="B41" s="94" t="s">
        <v>161</v>
      </c>
      <c r="C41" s="85" t="s">
        <v>7</v>
      </c>
      <c r="D41" s="123">
        <v>0</v>
      </c>
      <c r="E41" s="123">
        <v>0</v>
      </c>
      <c r="F41" s="81">
        <v>0</v>
      </c>
    </row>
    <row r="42" spans="1:6" ht="15">
      <c r="A42" s="82"/>
      <c r="B42" s="94" t="s">
        <v>162</v>
      </c>
      <c r="C42" s="85" t="s">
        <v>7</v>
      </c>
      <c r="D42" s="123">
        <v>0</v>
      </c>
      <c r="E42" s="123">
        <v>0</v>
      </c>
      <c r="F42" s="81">
        <v>0</v>
      </c>
    </row>
    <row r="43" spans="1:6" ht="15">
      <c r="A43" s="82"/>
      <c r="B43" s="94" t="s">
        <v>163</v>
      </c>
      <c r="C43" s="85" t="s">
        <v>7</v>
      </c>
      <c r="D43" s="123">
        <v>0</v>
      </c>
      <c r="E43" s="123">
        <v>0</v>
      </c>
      <c r="F43" s="81">
        <v>0</v>
      </c>
    </row>
    <row r="44" spans="1:6" ht="30">
      <c r="A44" s="82" t="s">
        <v>89</v>
      </c>
      <c r="B44" s="94" t="s">
        <v>164</v>
      </c>
      <c r="C44" s="85" t="s">
        <v>7</v>
      </c>
      <c r="D44" s="137">
        <v>1205.6</v>
      </c>
      <c r="E44" s="139">
        <v>1803.8</v>
      </c>
      <c r="F44" s="81">
        <f>D44/E44*100</f>
        <v>66.83667812396052</v>
      </c>
    </row>
    <row r="45" spans="1:6" ht="45">
      <c r="A45" s="82" t="s">
        <v>165</v>
      </c>
      <c r="B45" s="83" t="s">
        <v>166</v>
      </c>
      <c r="C45" s="85" t="s">
        <v>7</v>
      </c>
      <c r="D45" s="137">
        <v>3633</v>
      </c>
      <c r="E45" s="139">
        <v>5260</v>
      </c>
      <c r="F45" s="81">
        <f>D45/E45*100</f>
        <v>69.06844106463879</v>
      </c>
    </row>
    <row r="46" spans="1:6" ht="15">
      <c r="A46" s="82" t="s">
        <v>90</v>
      </c>
      <c r="B46" s="83" t="s">
        <v>56</v>
      </c>
      <c r="C46" s="85"/>
      <c r="D46" s="128"/>
      <c r="E46" s="129"/>
      <c r="F46" s="81"/>
    </row>
    <row r="47" spans="1:6" ht="15">
      <c r="A47" s="100"/>
      <c r="B47" s="83" t="s">
        <v>194</v>
      </c>
      <c r="C47" s="85" t="s">
        <v>75</v>
      </c>
      <c r="D47" s="140">
        <v>146.43</v>
      </c>
      <c r="E47" s="140">
        <v>107.72</v>
      </c>
      <c r="F47" s="128">
        <f aca="true" t="shared" si="0" ref="F47:F56">D47/E47*100</f>
        <v>135.93575937616043</v>
      </c>
    </row>
    <row r="48" spans="1:6" ht="15">
      <c r="A48" s="101"/>
      <c r="B48" s="79" t="s">
        <v>195</v>
      </c>
      <c r="C48" s="85" t="s">
        <v>75</v>
      </c>
      <c r="D48" s="128">
        <v>1272.488</v>
      </c>
      <c r="E48" s="128">
        <v>1467.895</v>
      </c>
      <c r="F48" s="128">
        <f t="shared" si="0"/>
        <v>86.68794430119321</v>
      </c>
    </row>
    <row r="49" spans="1:6" ht="15">
      <c r="A49" s="101"/>
      <c r="B49" s="79" t="s">
        <v>197</v>
      </c>
      <c r="C49" s="80" t="s">
        <v>75</v>
      </c>
      <c r="D49" s="128">
        <v>9302.885</v>
      </c>
      <c r="E49" s="128">
        <v>9962.387</v>
      </c>
      <c r="F49" s="137">
        <f t="shared" si="0"/>
        <v>93.3800804967725</v>
      </c>
    </row>
    <row r="50" spans="1:6" ht="15">
      <c r="A50" s="101"/>
      <c r="B50" s="79" t="s">
        <v>181</v>
      </c>
      <c r="C50" s="80" t="s">
        <v>75</v>
      </c>
      <c r="D50" s="128">
        <v>3370.8</v>
      </c>
      <c r="E50" s="128">
        <v>3226.6</v>
      </c>
      <c r="F50" s="137">
        <f t="shared" si="0"/>
        <v>104.4691006012521</v>
      </c>
    </row>
    <row r="51" spans="1:6" ht="15">
      <c r="A51" s="101"/>
      <c r="B51" s="79" t="s">
        <v>204</v>
      </c>
      <c r="C51" s="80" t="s">
        <v>75</v>
      </c>
      <c r="D51" s="128">
        <v>420.5</v>
      </c>
      <c r="E51" s="128">
        <v>550.3</v>
      </c>
      <c r="F51" s="128">
        <f t="shared" si="0"/>
        <v>76.41286570961294</v>
      </c>
    </row>
    <row r="52" spans="1:6" ht="15">
      <c r="A52" s="101"/>
      <c r="B52" s="79" t="s">
        <v>206</v>
      </c>
      <c r="C52" s="80" t="s">
        <v>75</v>
      </c>
      <c r="D52" s="128">
        <v>13.3</v>
      </c>
      <c r="E52" s="128">
        <v>12.7</v>
      </c>
      <c r="F52" s="128">
        <f t="shared" si="0"/>
        <v>104.72440944881892</v>
      </c>
    </row>
    <row r="53" spans="1:6" ht="15">
      <c r="A53" s="101"/>
      <c r="B53" s="79" t="s">
        <v>196</v>
      </c>
      <c r="C53" s="80" t="s">
        <v>75</v>
      </c>
      <c r="D53" s="137">
        <v>73951.695</v>
      </c>
      <c r="E53" s="137">
        <v>61122.93</v>
      </c>
      <c r="F53" s="128">
        <f t="shared" si="0"/>
        <v>120.98846537625079</v>
      </c>
    </row>
    <row r="54" spans="1:6" ht="15">
      <c r="A54" s="101"/>
      <c r="B54" s="79" t="s">
        <v>205</v>
      </c>
      <c r="C54" s="80" t="s">
        <v>75</v>
      </c>
      <c r="D54" s="137">
        <v>412.407</v>
      </c>
      <c r="E54" s="137">
        <v>562.24</v>
      </c>
      <c r="F54" s="128">
        <f t="shared" si="0"/>
        <v>73.35070432555491</v>
      </c>
    </row>
    <row r="55" spans="1:6" ht="30">
      <c r="A55" s="101"/>
      <c r="B55" s="79" t="s">
        <v>198</v>
      </c>
      <c r="C55" s="80" t="s">
        <v>182</v>
      </c>
      <c r="D55" s="141">
        <v>0</v>
      </c>
      <c r="E55" s="141">
        <v>6081</v>
      </c>
      <c r="F55" s="142">
        <v>0</v>
      </c>
    </row>
    <row r="56" spans="1:6" ht="15">
      <c r="A56" s="101"/>
      <c r="B56" s="79" t="s">
        <v>183</v>
      </c>
      <c r="C56" s="80" t="s">
        <v>75</v>
      </c>
      <c r="D56" s="141">
        <v>0</v>
      </c>
      <c r="E56" s="141">
        <v>0</v>
      </c>
      <c r="F56" s="142" t="e">
        <f t="shared" si="0"/>
        <v>#DIV/0!</v>
      </c>
    </row>
    <row r="57" spans="1:6" ht="15">
      <c r="A57" s="101"/>
      <c r="B57" s="79" t="s">
        <v>199</v>
      </c>
      <c r="C57" s="80" t="s">
        <v>184</v>
      </c>
      <c r="D57" s="123">
        <v>20.896</v>
      </c>
      <c r="E57" s="123">
        <v>22.385</v>
      </c>
      <c r="F57" s="137">
        <f>D57/E57*100</f>
        <v>93.34822425731517</v>
      </c>
    </row>
    <row r="58" spans="1:6" ht="15">
      <c r="A58" s="82"/>
      <c r="B58" s="89" t="s">
        <v>13</v>
      </c>
      <c r="C58" s="80"/>
      <c r="D58" s="84"/>
      <c r="E58" s="84"/>
      <c r="F58" s="127"/>
    </row>
    <row r="59" spans="1:6" ht="13.5" customHeight="1">
      <c r="A59" s="82" t="s">
        <v>91</v>
      </c>
      <c r="B59" s="92" t="s">
        <v>60</v>
      </c>
      <c r="C59" s="93" t="s">
        <v>46</v>
      </c>
      <c r="D59" s="84">
        <v>13</v>
      </c>
      <c r="E59" s="84">
        <v>15</v>
      </c>
      <c r="F59" s="81">
        <f>D59/E59*100</f>
        <v>86.66666666666667</v>
      </c>
    </row>
    <row r="60" spans="1:6" ht="30">
      <c r="A60" s="82" t="s">
        <v>92</v>
      </c>
      <c r="B60" s="94" t="s">
        <v>61</v>
      </c>
      <c r="C60" s="80" t="s">
        <v>46</v>
      </c>
      <c r="D60" s="84">
        <v>244</v>
      </c>
      <c r="E60" s="84">
        <v>223</v>
      </c>
      <c r="F60" s="81">
        <f aca="true" t="shared" si="1" ref="F60:F102">D60/E60*100</f>
        <v>109.4170403587444</v>
      </c>
    </row>
    <row r="61" spans="1:6" ht="15">
      <c r="A61" s="82" t="s">
        <v>93</v>
      </c>
      <c r="B61" s="94" t="s">
        <v>74</v>
      </c>
      <c r="C61" s="80" t="s">
        <v>46</v>
      </c>
      <c r="D61" s="84">
        <v>17794</v>
      </c>
      <c r="E61" s="84">
        <v>17794</v>
      </c>
      <c r="F61" s="81">
        <f t="shared" si="1"/>
        <v>100</v>
      </c>
    </row>
    <row r="62" spans="1:6" ht="60">
      <c r="A62" s="82" t="s">
        <v>94</v>
      </c>
      <c r="B62" s="83" t="s">
        <v>134</v>
      </c>
      <c r="C62" s="85" t="s">
        <v>7</v>
      </c>
      <c r="D62" s="84">
        <v>2232287.7</v>
      </c>
      <c r="E62" s="83">
        <v>1700369.2</v>
      </c>
      <c r="F62" s="81">
        <f t="shared" si="1"/>
        <v>131.28252970002046</v>
      </c>
    </row>
    <row r="63" spans="1:6" ht="30">
      <c r="A63" s="82" t="s">
        <v>95</v>
      </c>
      <c r="B63" s="83" t="s">
        <v>185</v>
      </c>
      <c r="C63" s="85" t="s">
        <v>15</v>
      </c>
      <c r="D63" s="130">
        <v>61.11</v>
      </c>
      <c r="E63" s="117">
        <v>64.975</v>
      </c>
      <c r="F63" s="131">
        <f>D63/E63*100</f>
        <v>94.05155829165064</v>
      </c>
    </row>
    <row r="64" spans="1:6" ht="11.25" customHeight="1">
      <c r="A64" s="82"/>
      <c r="B64" s="95" t="s">
        <v>16</v>
      </c>
      <c r="C64" s="85"/>
      <c r="D64" s="84"/>
      <c r="E64" s="83"/>
      <c r="F64" s="132" t="e">
        <f t="shared" si="1"/>
        <v>#DIV/0!</v>
      </c>
    </row>
    <row r="65" spans="1:6" ht="12" customHeight="1">
      <c r="A65" s="82"/>
      <c r="B65" s="79" t="s">
        <v>72</v>
      </c>
      <c r="C65" s="85" t="s">
        <v>15</v>
      </c>
      <c r="D65" s="133">
        <v>37.708</v>
      </c>
      <c r="E65" s="134">
        <v>37.313</v>
      </c>
      <c r="F65" s="131">
        <f t="shared" si="1"/>
        <v>101.05861227990243</v>
      </c>
    </row>
    <row r="66" spans="1:6" ht="15">
      <c r="A66" s="82"/>
      <c r="B66" s="79" t="s">
        <v>25</v>
      </c>
      <c r="C66" s="85" t="s">
        <v>15</v>
      </c>
      <c r="D66" s="116">
        <v>9.01</v>
      </c>
      <c r="E66" s="135">
        <v>7.924</v>
      </c>
      <c r="F66" s="131">
        <f t="shared" si="1"/>
        <v>113.70519939424533</v>
      </c>
    </row>
    <row r="67" spans="1:6" ht="15">
      <c r="A67" s="82"/>
      <c r="B67" s="79" t="s">
        <v>26</v>
      </c>
      <c r="C67" s="85" t="s">
        <v>15</v>
      </c>
      <c r="D67" s="123">
        <v>5.318</v>
      </c>
      <c r="E67" s="136">
        <v>6.83</v>
      </c>
      <c r="F67" s="131">
        <f t="shared" si="1"/>
        <v>77.8623718887262</v>
      </c>
    </row>
    <row r="68" spans="1:6" ht="14.25" customHeight="1">
      <c r="A68" s="82"/>
      <c r="B68" s="79" t="s">
        <v>17</v>
      </c>
      <c r="C68" s="85" t="s">
        <v>15</v>
      </c>
      <c r="D68" s="123">
        <v>0.201</v>
      </c>
      <c r="E68" s="117">
        <v>0</v>
      </c>
      <c r="F68" s="132" t="e">
        <f t="shared" si="1"/>
        <v>#DIV/0!</v>
      </c>
    </row>
    <row r="69" spans="1:6" ht="16.5" customHeight="1">
      <c r="A69" s="82"/>
      <c r="B69" s="79" t="s">
        <v>186</v>
      </c>
      <c r="C69" s="85" t="s">
        <v>15</v>
      </c>
      <c r="D69" s="116"/>
      <c r="E69" s="135"/>
      <c r="F69" s="132" t="e">
        <f t="shared" si="1"/>
        <v>#DIV/0!</v>
      </c>
    </row>
    <row r="70" spans="1:6" ht="15">
      <c r="A70" s="82"/>
      <c r="B70" s="79" t="s">
        <v>187</v>
      </c>
      <c r="C70" s="85" t="s">
        <v>15</v>
      </c>
      <c r="D70" s="123"/>
      <c r="E70" s="117"/>
      <c r="F70" s="132" t="e">
        <f t="shared" si="1"/>
        <v>#DIV/0!</v>
      </c>
    </row>
    <row r="71" spans="1:6" ht="13.5" customHeight="1">
      <c r="A71" s="82"/>
      <c r="B71" s="79" t="s">
        <v>73</v>
      </c>
      <c r="C71" s="85" t="s">
        <v>15</v>
      </c>
      <c r="D71" s="116">
        <v>8.424</v>
      </c>
      <c r="E71" s="135">
        <v>10.951</v>
      </c>
      <c r="F71" s="131">
        <f t="shared" si="1"/>
        <v>76.92448178248561</v>
      </c>
    </row>
    <row r="72" spans="1:6" ht="33" customHeight="1">
      <c r="A72" s="82" t="s">
        <v>96</v>
      </c>
      <c r="B72" s="83" t="s">
        <v>188</v>
      </c>
      <c r="C72" s="80"/>
      <c r="D72" s="84"/>
      <c r="E72" s="83"/>
      <c r="F72" s="81"/>
    </row>
    <row r="73" spans="1:6" ht="15">
      <c r="A73" s="82"/>
      <c r="B73" s="79" t="s">
        <v>72</v>
      </c>
      <c r="C73" s="80" t="s">
        <v>75</v>
      </c>
      <c r="D73" s="123"/>
      <c r="E73" s="117"/>
      <c r="F73" s="132" t="e">
        <f t="shared" si="1"/>
        <v>#DIV/0!</v>
      </c>
    </row>
    <row r="74" spans="1:6" ht="15">
      <c r="A74" s="82"/>
      <c r="B74" s="79" t="s">
        <v>128</v>
      </c>
      <c r="C74" s="80" t="s">
        <v>75</v>
      </c>
      <c r="D74" s="141"/>
      <c r="E74" s="143"/>
      <c r="F74" s="132" t="e">
        <f t="shared" si="1"/>
        <v>#DIV/0!</v>
      </c>
    </row>
    <row r="75" spans="1:6" ht="15">
      <c r="A75" s="82"/>
      <c r="B75" s="79" t="s">
        <v>127</v>
      </c>
      <c r="C75" s="80" t="s">
        <v>75</v>
      </c>
      <c r="D75" s="123"/>
      <c r="E75" s="117"/>
      <c r="F75" s="132" t="e">
        <f t="shared" si="1"/>
        <v>#DIV/0!</v>
      </c>
    </row>
    <row r="76" spans="1:6" ht="15">
      <c r="A76" s="82"/>
      <c r="B76" s="79" t="s">
        <v>17</v>
      </c>
      <c r="C76" s="80" t="s">
        <v>75</v>
      </c>
      <c r="D76" s="123"/>
      <c r="E76" s="117"/>
      <c r="F76" s="132" t="e">
        <f t="shared" si="1"/>
        <v>#DIV/0!</v>
      </c>
    </row>
    <row r="77" spans="1:6" ht="15">
      <c r="A77" s="82"/>
      <c r="B77" s="79" t="s">
        <v>18</v>
      </c>
      <c r="C77" s="80" t="s">
        <v>75</v>
      </c>
      <c r="D77" s="123"/>
      <c r="E77" s="117"/>
      <c r="F77" s="132">
        <v>0</v>
      </c>
    </row>
    <row r="78" spans="1:6" ht="15.75" customHeight="1">
      <c r="A78" s="82"/>
      <c r="B78" s="79" t="s">
        <v>19</v>
      </c>
      <c r="C78" s="80" t="s">
        <v>75</v>
      </c>
      <c r="D78" s="123"/>
      <c r="E78" s="117"/>
      <c r="F78" s="132" t="e">
        <f t="shared" si="1"/>
        <v>#DIV/0!</v>
      </c>
    </row>
    <row r="79" spans="1:6" ht="14.25" customHeight="1">
      <c r="A79" s="82"/>
      <c r="B79" s="79" t="s">
        <v>20</v>
      </c>
      <c r="C79" s="80" t="s">
        <v>75</v>
      </c>
      <c r="D79" s="123"/>
      <c r="E79" s="117"/>
      <c r="F79" s="81"/>
    </row>
    <row r="80" spans="1:6" ht="15">
      <c r="A80" s="82"/>
      <c r="B80" s="79" t="s">
        <v>129</v>
      </c>
      <c r="C80" s="80" t="s">
        <v>75</v>
      </c>
      <c r="D80" s="128">
        <v>1988.8</v>
      </c>
      <c r="E80" s="129">
        <v>2160.8</v>
      </c>
      <c r="F80" s="81">
        <f t="shared" si="1"/>
        <v>92.03998519067011</v>
      </c>
    </row>
    <row r="81" spans="1:6" ht="15">
      <c r="A81" s="82"/>
      <c r="B81" s="79" t="s">
        <v>21</v>
      </c>
      <c r="C81" s="80" t="s">
        <v>75</v>
      </c>
      <c r="D81" s="128">
        <v>28262.3</v>
      </c>
      <c r="E81" s="129">
        <v>32154.6</v>
      </c>
      <c r="F81" s="81">
        <f t="shared" si="1"/>
        <v>87.89504456594081</v>
      </c>
    </row>
    <row r="82" spans="1:6" ht="15">
      <c r="A82" s="82"/>
      <c r="B82" s="79" t="s">
        <v>22</v>
      </c>
      <c r="C82" s="80" t="s">
        <v>76</v>
      </c>
      <c r="D82" s="123">
        <v>2048</v>
      </c>
      <c r="E82" s="117">
        <v>1982</v>
      </c>
      <c r="F82" s="81">
        <f t="shared" si="1"/>
        <v>103.32996972754793</v>
      </c>
    </row>
    <row r="83" spans="1:6" ht="30">
      <c r="A83" s="82" t="s">
        <v>97</v>
      </c>
      <c r="B83" s="83" t="s">
        <v>189</v>
      </c>
      <c r="C83" s="80"/>
      <c r="D83" s="84"/>
      <c r="E83" s="83"/>
      <c r="F83" s="132"/>
    </row>
    <row r="84" spans="1:6" ht="15">
      <c r="A84" s="82"/>
      <c r="B84" s="79" t="s">
        <v>23</v>
      </c>
      <c r="C84" s="80" t="s">
        <v>24</v>
      </c>
      <c r="D84" s="123"/>
      <c r="E84" s="117"/>
      <c r="F84" s="132" t="e">
        <f t="shared" si="1"/>
        <v>#DIV/0!</v>
      </c>
    </row>
    <row r="85" spans="1:6" ht="15">
      <c r="A85" s="82"/>
      <c r="B85" s="79" t="s">
        <v>25</v>
      </c>
      <c r="C85" s="80" t="s">
        <v>24</v>
      </c>
      <c r="D85" s="123"/>
      <c r="E85" s="117"/>
      <c r="F85" s="132" t="e">
        <f>D85/E85*100</f>
        <v>#DIV/0!</v>
      </c>
    </row>
    <row r="86" spans="1:6" ht="15">
      <c r="A86" s="82"/>
      <c r="B86" s="79" t="s">
        <v>26</v>
      </c>
      <c r="C86" s="80" t="s">
        <v>24</v>
      </c>
      <c r="D86" s="123"/>
      <c r="E86" s="117"/>
      <c r="F86" s="132" t="e">
        <f t="shared" si="1"/>
        <v>#DIV/0!</v>
      </c>
    </row>
    <row r="87" spans="1:6" ht="15">
      <c r="A87" s="82"/>
      <c r="B87" s="79" t="s">
        <v>17</v>
      </c>
      <c r="C87" s="80" t="s">
        <v>24</v>
      </c>
      <c r="D87" s="123"/>
      <c r="E87" s="117"/>
      <c r="F87" s="132" t="e">
        <f t="shared" si="1"/>
        <v>#DIV/0!</v>
      </c>
    </row>
    <row r="88" spans="1:6" ht="15">
      <c r="A88" s="82"/>
      <c r="B88" s="79" t="s">
        <v>19</v>
      </c>
      <c r="C88" s="80" t="s">
        <v>24</v>
      </c>
      <c r="D88" s="123"/>
      <c r="E88" s="117"/>
      <c r="F88" s="132" t="e">
        <f t="shared" si="1"/>
        <v>#DIV/0!</v>
      </c>
    </row>
    <row r="89" spans="1:6" ht="30">
      <c r="A89" s="82" t="s">
        <v>98</v>
      </c>
      <c r="B89" s="83" t="s">
        <v>190</v>
      </c>
      <c r="C89" s="80"/>
      <c r="D89" s="84"/>
      <c r="E89" s="83"/>
      <c r="F89" s="81"/>
    </row>
    <row r="90" spans="1:6" ht="15">
      <c r="A90" s="82"/>
      <c r="B90" s="79" t="s">
        <v>27</v>
      </c>
      <c r="C90" s="80" t="s">
        <v>28</v>
      </c>
      <c r="D90" s="123">
        <v>4249</v>
      </c>
      <c r="E90" s="117">
        <v>4461</v>
      </c>
      <c r="F90" s="81">
        <f t="shared" si="1"/>
        <v>95.24770230889935</v>
      </c>
    </row>
    <row r="91" spans="1:6" ht="15">
      <c r="A91" s="82"/>
      <c r="B91" s="79" t="s">
        <v>29</v>
      </c>
      <c r="C91" s="80" t="s">
        <v>30</v>
      </c>
      <c r="D91" s="123">
        <v>105</v>
      </c>
      <c r="E91" s="117">
        <v>113</v>
      </c>
      <c r="F91" s="81">
        <f t="shared" si="1"/>
        <v>92.92035398230088</v>
      </c>
    </row>
    <row r="92" spans="1:6" s="97" customFormat="1" ht="30">
      <c r="A92" s="82"/>
      <c r="B92" s="79" t="s">
        <v>31</v>
      </c>
      <c r="C92" s="96" t="s">
        <v>32</v>
      </c>
      <c r="D92" s="123">
        <v>801</v>
      </c>
      <c r="E92" s="117">
        <v>767</v>
      </c>
      <c r="F92" s="81">
        <f t="shared" si="1"/>
        <v>104.43285528031289</v>
      </c>
    </row>
    <row r="93" spans="1:6" ht="30">
      <c r="A93" s="82"/>
      <c r="B93" s="79" t="s">
        <v>33</v>
      </c>
      <c r="C93" s="96" t="s">
        <v>32</v>
      </c>
      <c r="D93" s="123">
        <v>0</v>
      </c>
      <c r="E93" s="117">
        <v>0</v>
      </c>
      <c r="F93" s="132" t="e">
        <f t="shared" si="1"/>
        <v>#DIV/0!</v>
      </c>
    </row>
    <row r="94" spans="1:6" ht="29.25" customHeight="1">
      <c r="A94" s="82" t="s">
        <v>99</v>
      </c>
      <c r="B94" s="83" t="s">
        <v>191</v>
      </c>
      <c r="C94" s="80"/>
      <c r="D94" s="84"/>
      <c r="E94" s="83"/>
      <c r="F94" s="81"/>
    </row>
    <row r="95" spans="1:6" ht="15">
      <c r="A95" s="82"/>
      <c r="B95" s="79" t="s">
        <v>34</v>
      </c>
      <c r="C95" s="80" t="s">
        <v>77</v>
      </c>
      <c r="D95" s="123">
        <v>16810</v>
      </c>
      <c r="E95" s="117">
        <v>19529</v>
      </c>
      <c r="F95" s="81">
        <f t="shared" si="1"/>
        <v>86.07711608377285</v>
      </c>
    </row>
    <row r="96" spans="1:6" ht="15">
      <c r="A96" s="82"/>
      <c r="B96" s="79" t="s">
        <v>35</v>
      </c>
      <c r="C96" s="80" t="s">
        <v>77</v>
      </c>
      <c r="D96" s="123">
        <v>0</v>
      </c>
      <c r="E96" s="117">
        <v>0</v>
      </c>
      <c r="F96" s="81">
        <v>0</v>
      </c>
    </row>
    <row r="97" spans="1:6" ht="15">
      <c r="A97" s="82"/>
      <c r="B97" s="79" t="s">
        <v>36</v>
      </c>
      <c r="C97" s="80" t="s">
        <v>77</v>
      </c>
      <c r="D97" s="123">
        <v>0</v>
      </c>
      <c r="E97" s="117">
        <v>1782</v>
      </c>
      <c r="F97" s="81">
        <f t="shared" si="1"/>
        <v>0</v>
      </c>
    </row>
    <row r="98" spans="1:6" ht="18" customHeight="1">
      <c r="A98" s="82"/>
      <c r="B98" s="79" t="s">
        <v>37</v>
      </c>
      <c r="C98" s="80" t="s">
        <v>77</v>
      </c>
      <c r="D98" s="123">
        <v>71614</v>
      </c>
      <c r="E98" s="117">
        <v>81452</v>
      </c>
      <c r="F98" s="81">
        <f t="shared" si="1"/>
        <v>87.92172076805971</v>
      </c>
    </row>
    <row r="99" spans="1:6" ht="15">
      <c r="A99" s="82"/>
      <c r="B99" s="89" t="s">
        <v>38</v>
      </c>
      <c r="C99" s="96"/>
      <c r="D99" s="84"/>
      <c r="E99" s="83"/>
      <c r="F99" s="81"/>
    </row>
    <row r="100" spans="1:6" ht="15">
      <c r="A100" s="103" t="s">
        <v>100</v>
      </c>
      <c r="B100" s="94" t="s">
        <v>62</v>
      </c>
      <c r="C100" s="80" t="s">
        <v>46</v>
      </c>
      <c r="D100" s="84">
        <v>3</v>
      </c>
      <c r="E100" s="84">
        <v>3</v>
      </c>
      <c r="F100" s="81">
        <f t="shared" si="1"/>
        <v>100</v>
      </c>
    </row>
    <row r="101" spans="1:6" ht="16.5" customHeight="1">
      <c r="A101" s="82"/>
      <c r="B101" s="98" t="s">
        <v>105</v>
      </c>
      <c r="C101" s="80" t="s">
        <v>46</v>
      </c>
      <c r="D101" s="84">
        <v>1</v>
      </c>
      <c r="E101" s="84">
        <v>0</v>
      </c>
      <c r="F101" s="81">
        <v>0</v>
      </c>
    </row>
    <row r="102" spans="1:6" ht="60">
      <c r="A102" s="82" t="s">
        <v>101</v>
      </c>
      <c r="B102" s="83" t="s">
        <v>132</v>
      </c>
      <c r="C102" s="80" t="s">
        <v>7</v>
      </c>
      <c r="D102" s="123">
        <v>1365</v>
      </c>
      <c r="E102" s="117">
        <v>0</v>
      </c>
      <c r="F102" s="132" t="e">
        <f t="shared" si="1"/>
        <v>#DIV/0!</v>
      </c>
    </row>
    <row r="103" spans="1:6" ht="30">
      <c r="A103" s="82"/>
      <c r="B103" s="79" t="s">
        <v>14</v>
      </c>
      <c r="C103" s="96" t="s">
        <v>5</v>
      </c>
      <c r="D103" s="123">
        <v>0</v>
      </c>
      <c r="E103" s="117">
        <v>0</v>
      </c>
      <c r="F103" s="125" t="s">
        <v>6</v>
      </c>
    </row>
    <row r="104" spans="1:6" ht="17.25" customHeight="1">
      <c r="A104" s="82" t="s">
        <v>102</v>
      </c>
      <c r="B104" s="83" t="s">
        <v>78</v>
      </c>
      <c r="C104" s="80" t="s">
        <v>9</v>
      </c>
      <c r="D104" s="144">
        <v>12.246</v>
      </c>
      <c r="E104" s="145">
        <v>5.918</v>
      </c>
      <c r="F104" s="81">
        <f aca="true" t="shared" si="2" ref="F104:F128">D104/E104*100</f>
        <v>206.9280162216965</v>
      </c>
    </row>
    <row r="105" spans="1:6" ht="17.25" customHeight="1">
      <c r="A105" s="82"/>
      <c r="B105" s="98" t="s">
        <v>39</v>
      </c>
      <c r="C105" s="80" t="s">
        <v>9</v>
      </c>
      <c r="D105" s="144">
        <v>12.246</v>
      </c>
      <c r="E105" s="145">
        <v>5.918</v>
      </c>
      <c r="F105" s="81">
        <f>D105/E105*100</f>
        <v>206.9280162216965</v>
      </c>
    </row>
    <row r="106" spans="1:6" ht="19.5" customHeight="1">
      <c r="A106" s="82"/>
      <c r="B106" s="89" t="s">
        <v>40</v>
      </c>
      <c r="C106" s="80"/>
      <c r="D106" s="84"/>
      <c r="E106" s="83"/>
      <c r="F106" s="81"/>
    </row>
    <row r="107" spans="1:6" ht="30">
      <c r="A107" s="82" t="s">
        <v>103</v>
      </c>
      <c r="B107" s="94" t="s">
        <v>107</v>
      </c>
      <c r="C107" s="80" t="s">
        <v>46</v>
      </c>
      <c r="D107" s="83">
        <v>5</v>
      </c>
      <c r="E107" s="83">
        <v>6</v>
      </c>
      <c r="F107" s="81">
        <f t="shared" si="2"/>
        <v>83.33333333333334</v>
      </c>
    </row>
    <row r="108" spans="1:6" ht="15">
      <c r="A108" s="82"/>
      <c r="B108" s="98" t="s">
        <v>108</v>
      </c>
      <c r="C108" s="80" t="s">
        <v>46</v>
      </c>
      <c r="D108" s="83">
        <v>3</v>
      </c>
      <c r="E108" s="83">
        <v>3</v>
      </c>
      <c r="F108" s="81">
        <f t="shared" si="2"/>
        <v>100</v>
      </c>
    </row>
    <row r="109" spans="1:6" ht="15">
      <c r="A109" s="82"/>
      <c r="B109" s="80" t="s">
        <v>109</v>
      </c>
      <c r="C109" s="80"/>
      <c r="D109" s="83"/>
      <c r="E109" s="83"/>
      <c r="F109" s="81"/>
    </row>
    <row r="110" spans="1:6" ht="15">
      <c r="A110" s="82"/>
      <c r="B110" s="98" t="s">
        <v>54</v>
      </c>
      <c r="C110" s="80" t="s">
        <v>46</v>
      </c>
      <c r="D110" s="83"/>
      <c r="E110" s="83"/>
      <c r="F110" s="81"/>
    </row>
    <row r="111" spans="1:6" ht="15" customHeight="1">
      <c r="A111" s="82"/>
      <c r="B111" s="98" t="s">
        <v>53</v>
      </c>
      <c r="C111" s="80" t="s">
        <v>46</v>
      </c>
      <c r="D111" s="83">
        <v>1</v>
      </c>
      <c r="E111" s="83">
        <v>1</v>
      </c>
      <c r="F111" s="81">
        <f t="shared" si="2"/>
        <v>100</v>
      </c>
    </row>
    <row r="112" spans="1:6" ht="12.75" customHeight="1">
      <c r="A112" s="82"/>
      <c r="B112" s="98" t="s">
        <v>55</v>
      </c>
      <c r="C112" s="80" t="s">
        <v>46</v>
      </c>
      <c r="D112" s="83"/>
      <c r="E112" s="83"/>
      <c r="F112" s="81"/>
    </row>
    <row r="113" spans="1:6" ht="15">
      <c r="A113" s="82"/>
      <c r="B113" s="98" t="s">
        <v>130</v>
      </c>
      <c r="C113" s="80" t="s">
        <v>46</v>
      </c>
      <c r="D113" s="83"/>
      <c r="E113" s="83"/>
      <c r="F113" s="81"/>
    </row>
    <row r="114" spans="1:6" ht="15">
      <c r="A114" s="82"/>
      <c r="B114" s="98" t="s">
        <v>131</v>
      </c>
      <c r="C114" s="80" t="s">
        <v>46</v>
      </c>
      <c r="D114" s="83"/>
      <c r="E114" s="83"/>
      <c r="F114" s="81"/>
    </row>
    <row r="115" spans="1:6" ht="15">
      <c r="A115" s="82"/>
      <c r="B115" s="98" t="s">
        <v>167</v>
      </c>
      <c r="C115" s="80" t="s">
        <v>46</v>
      </c>
      <c r="D115" s="83">
        <v>2</v>
      </c>
      <c r="E115" s="83">
        <v>2</v>
      </c>
      <c r="F115" s="81">
        <f t="shared" si="2"/>
        <v>100</v>
      </c>
    </row>
    <row r="116" spans="1:6" ht="66" customHeight="1">
      <c r="A116" s="82" t="s">
        <v>104</v>
      </c>
      <c r="B116" s="83" t="s">
        <v>193</v>
      </c>
      <c r="C116" s="80" t="s">
        <v>7</v>
      </c>
      <c r="D116" s="128">
        <v>77681.8</v>
      </c>
      <c r="E116" s="129">
        <v>49826.8</v>
      </c>
      <c r="F116" s="81">
        <f>D116/E116*100</f>
        <v>155.90365024444677</v>
      </c>
    </row>
    <row r="117" spans="1:6" ht="35.25" customHeight="1">
      <c r="A117" s="82" t="s">
        <v>106</v>
      </c>
      <c r="B117" s="83" t="s">
        <v>69</v>
      </c>
      <c r="C117" s="80" t="s">
        <v>12</v>
      </c>
      <c r="D117" s="128">
        <v>505.9</v>
      </c>
      <c r="E117" s="129">
        <v>428.3</v>
      </c>
      <c r="F117" s="81">
        <f>D117/E117*100</f>
        <v>118.11814148961008</v>
      </c>
    </row>
    <row r="118" spans="1:6" ht="18.75" customHeight="1">
      <c r="A118" s="82"/>
      <c r="B118" s="98" t="s">
        <v>41</v>
      </c>
      <c r="C118" s="96" t="s">
        <v>12</v>
      </c>
      <c r="D118" s="128">
        <v>505.9</v>
      </c>
      <c r="E118" s="129">
        <v>428.3</v>
      </c>
      <c r="F118" s="81">
        <f t="shared" si="2"/>
        <v>118.11814148961008</v>
      </c>
    </row>
    <row r="119" spans="1:6" ht="20.25" customHeight="1">
      <c r="A119" s="82" t="s">
        <v>110</v>
      </c>
      <c r="B119" s="83" t="s">
        <v>63</v>
      </c>
      <c r="C119" s="96" t="s">
        <v>203</v>
      </c>
      <c r="D119" s="137">
        <v>15208.3</v>
      </c>
      <c r="E119" s="139">
        <v>10049.8</v>
      </c>
      <c r="F119" s="81">
        <f t="shared" si="2"/>
        <v>151.32937968914803</v>
      </c>
    </row>
    <row r="120" spans="1:6" ht="22.5" customHeight="1">
      <c r="A120" s="82"/>
      <c r="B120" s="98" t="s">
        <v>42</v>
      </c>
      <c r="C120" s="96" t="s">
        <v>203</v>
      </c>
      <c r="D120" s="137">
        <v>15208.3</v>
      </c>
      <c r="E120" s="139">
        <v>10049.8</v>
      </c>
      <c r="F120" s="81">
        <f t="shared" si="2"/>
        <v>151.32937968914803</v>
      </c>
    </row>
    <row r="121" spans="1:6" ht="33.75" customHeight="1">
      <c r="A121" s="82" t="s">
        <v>111</v>
      </c>
      <c r="B121" s="83" t="s">
        <v>70</v>
      </c>
      <c r="C121" s="80" t="s">
        <v>4</v>
      </c>
      <c r="D121" s="129">
        <v>148.2</v>
      </c>
      <c r="E121" s="117">
        <v>147.1</v>
      </c>
      <c r="F121" s="81">
        <f t="shared" si="2"/>
        <v>100.74779061862678</v>
      </c>
    </row>
    <row r="122" spans="1:6" ht="15">
      <c r="A122" s="82"/>
      <c r="B122" s="98" t="s">
        <v>64</v>
      </c>
      <c r="C122" s="96" t="s">
        <v>4</v>
      </c>
      <c r="D122" s="129">
        <v>148.2</v>
      </c>
      <c r="E122" s="117">
        <v>147.1</v>
      </c>
      <c r="F122" s="81">
        <f t="shared" si="2"/>
        <v>100.74779061862678</v>
      </c>
    </row>
    <row r="123" spans="1:6" ht="29.25" customHeight="1">
      <c r="A123" s="113" t="s">
        <v>112</v>
      </c>
      <c r="B123" s="114" t="s">
        <v>43</v>
      </c>
      <c r="C123" s="96" t="s">
        <v>202</v>
      </c>
      <c r="D123" s="128">
        <v>3373</v>
      </c>
      <c r="E123" s="117">
        <v>3340</v>
      </c>
      <c r="F123" s="81">
        <f t="shared" si="2"/>
        <v>100.9880239520958</v>
      </c>
    </row>
    <row r="124" spans="1:6" ht="31.5" customHeight="1">
      <c r="A124" s="113"/>
      <c r="B124" s="115" t="s">
        <v>65</v>
      </c>
      <c r="C124" s="96" t="s">
        <v>202</v>
      </c>
      <c r="D124" s="128">
        <v>3373</v>
      </c>
      <c r="E124" s="117">
        <v>3340</v>
      </c>
      <c r="F124" s="81">
        <f t="shared" si="2"/>
        <v>100.9880239520958</v>
      </c>
    </row>
    <row r="125" spans="1:6" ht="24" customHeight="1">
      <c r="A125" s="82"/>
      <c r="B125" s="89" t="s">
        <v>10</v>
      </c>
      <c r="C125" s="85"/>
      <c r="D125" s="123"/>
      <c r="E125" s="117"/>
      <c r="F125" s="81"/>
    </row>
    <row r="126" spans="1:6" ht="15">
      <c r="A126" s="82" t="s">
        <v>210</v>
      </c>
      <c r="B126" s="94" t="s">
        <v>66</v>
      </c>
      <c r="C126" s="85" t="s">
        <v>46</v>
      </c>
      <c r="D126" s="123">
        <v>555</v>
      </c>
      <c r="E126" s="117">
        <v>558</v>
      </c>
      <c r="F126" s="81">
        <f t="shared" si="2"/>
        <v>99.46236559139786</v>
      </c>
    </row>
    <row r="127" spans="1:6" ht="15">
      <c r="A127" s="82"/>
      <c r="B127" s="98" t="s">
        <v>105</v>
      </c>
      <c r="C127" s="85" t="s">
        <v>46</v>
      </c>
      <c r="D127" s="123">
        <v>0</v>
      </c>
      <c r="E127" s="117">
        <v>0</v>
      </c>
      <c r="F127" s="81">
        <v>0</v>
      </c>
    </row>
    <row r="128" spans="1:6" ht="30">
      <c r="A128" s="82" t="s">
        <v>113</v>
      </c>
      <c r="B128" s="83" t="s">
        <v>79</v>
      </c>
      <c r="C128" s="85" t="s">
        <v>201</v>
      </c>
      <c r="D128" s="123">
        <v>1958255</v>
      </c>
      <c r="E128" s="117">
        <v>1551825</v>
      </c>
      <c r="F128" s="81">
        <f t="shared" si="2"/>
        <v>126.19045317609911</v>
      </c>
    </row>
    <row r="129" spans="1:6" ht="30">
      <c r="A129" s="82"/>
      <c r="B129" s="79" t="s">
        <v>11</v>
      </c>
      <c r="C129" s="91" t="s">
        <v>5</v>
      </c>
      <c r="D129" s="128">
        <v>109.2</v>
      </c>
      <c r="E129" s="129">
        <v>113.7</v>
      </c>
      <c r="F129" s="125" t="s">
        <v>6</v>
      </c>
    </row>
    <row r="130" spans="1:6" ht="22.5" customHeight="1">
      <c r="A130" s="82"/>
      <c r="B130" s="89" t="s">
        <v>51</v>
      </c>
      <c r="C130" s="80"/>
      <c r="D130" s="84"/>
      <c r="E130" s="83"/>
      <c r="F130" s="122"/>
    </row>
    <row r="131" spans="1:6" ht="15">
      <c r="A131" s="102">
        <v>24</v>
      </c>
      <c r="B131" s="83" t="s">
        <v>44</v>
      </c>
      <c r="C131" s="80" t="s">
        <v>30</v>
      </c>
      <c r="D131" s="123"/>
      <c r="E131" s="117"/>
      <c r="F131" s="124"/>
    </row>
    <row r="132" spans="1:6" ht="15">
      <c r="A132" s="102">
        <v>25</v>
      </c>
      <c r="B132" s="83" t="s">
        <v>45</v>
      </c>
      <c r="C132" s="80" t="s">
        <v>46</v>
      </c>
      <c r="D132" s="123"/>
      <c r="E132" s="117"/>
      <c r="F132" s="124"/>
    </row>
    <row r="133" spans="1:6" ht="15">
      <c r="A133" s="102">
        <v>26</v>
      </c>
      <c r="B133" s="83" t="s">
        <v>47</v>
      </c>
      <c r="C133" s="80" t="s">
        <v>5</v>
      </c>
      <c r="D133" s="123"/>
      <c r="E133" s="117"/>
      <c r="F133" s="124"/>
    </row>
    <row r="134" spans="1:6" ht="60">
      <c r="A134" s="102">
        <v>27</v>
      </c>
      <c r="B134" s="94" t="s">
        <v>139</v>
      </c>
      <c r="C134" s="96" t="s">
        <v>7</v>
      </c>
      <c r="D134" s="123"/>
      <c r="E134" s="117"/>
      <c r="F134" s="124"/>
    </row>
    <row r="135" spans="1:6" ht="15">
      <c r="A135" s="102"/>
      <c r="B135" s="80" t="s">
        <v>122</v>
      </c>
      <c r="C135" s="96"/>
      <c r="D135" s="123"/>
      <c r="E135" s="117"/>
      <c r="F135" s="124"/>
    </row>
    <row r="136" spans="1:6" ht="30">
      <c r="A136" s="102"/>
      <c r="B136" s="79" t="s">
        <v>168</v>
      </c>
      <c r="C136" s="96" t="s">
        <v>7</v>
      </c>
      <c r="D136" s="123"/>
      <c r="E136" s="117"/>
      <c r="F136" s="124"/>
    </row>
    <row r="137" spans="1:6" ht="18.75" customHeight="1">
      <c r="A137" s="102"/>
      <c r="B137" s="79" t="s">
        <v>170</v>
      </c>
      <c r="C137" s="96" t="s">
        <v>7</v>
      </c>
      <c r="D137" s="123"/>
      <c r="E137" s="117"/>
      <c r="F137" s="124"/>
    </row>
    <row r="138" spans="1:6" ht="30" customHeight="1">
      <c r="A138" s="102"/>
      <c r="B138" s="79" t="s">
        <v>171</v>
      </c>
      <c r="C138" s="96" t="s">
        <v>7</v>
      </c>
      <c r="D138" s="123"/>
      <c r="E138" s="117"/>
      <c r="F138" s="124"/>
    </row>
    <row r="139" spans="1:6" ht="63.75" customHeight="1">
      <c r="A139" s="102"/>
      <c r="B139" s="79" t="s">
        <v>169</v>
      </c>
      <c r="C139" s="96" t="s">
        <v>7</v>
      </c>
      <c r="D139" s="123"/>
      <c r="E139" s="117"/>
      <c r="F139" s="124"/>
    </row>
    <row r="140" spans="1:6" ht="15" customHeight="1">
      <c r="A140" s="102">
        <v>28</v>
      </c>
      <c r="B140" s="94" t="s">
        <v>48</v>
      </c>
      <c r="C140" s="80" t="s">
        <v>49</v>
      </c>
      <c r="D140" s="123"/>
      <c r="E140" s="117"/>
      <c r="F140" s="124"/>
    </row>
    <row r="141" spans="1:6" ht="15">
      <c r="A141" s="102"/>
      <c r="B141" s="98" t="s">
        <v>120</v>
      </c>
      <c r="C141" s="80" t="s">
        <v>49</v>
      </c>
      <c r="D141" s="123"/>
      <c r="E141" s="117"/>
      <c r="F141" s="124"/>
    </row>
    <row r="142" spans="1:6" ht="23.25" customHeight="1">
      <c r="A142" s="82"/>
      <c r="B142" s="89" t="s">
        <v>208</v>
      </c>
      <c r="C142" s="80"/>
      <c r="D142" s="123"/>
      <c r="E142" s="117"/>
      <c r="F142" s="125"/>
    </row>
    <row r="143" spans="1:6" ht="33.75" customHeight="1">
      <c r="A143" s="82" t="s">
        <v>211</v>
      </c>
      <c r="B143" s="94" t="s">
        <v>121</v>
      </c>
      <c r="C143" s="80" t="s">
        <v>7</v>
      </c>
      <c r="D143" s="123"/>
      <c r="E143" s="117"/>
      <c r="F143" s="126" t="e">
        <f>D143/E143*100</f>
        <v>#DIV/0!</v>
      </c>
    </row>
    <row r="144" spans="1:6" ht="30">
      <c r="A144" s="82"/>
      <c r="B144" s="79" t="s">
        <v>14</v>
      </c>
      <c r="C144" s="96" t="s">
        <v>5</v>
      </c>
      <c r="D144" s="123"/>
      <c r="E144" s="117"/>
      <c r="F144" s="125" t="s">
        <v>6</v>
      </c>
    </row>
    <row r="145" spans="1:6" ht="15">
      <c r="A145" s="82"/>
      <c r="B145" s="80" t="s">
        <v>122</v>
      </c>
      <c r="C145" s="96"/>
      <c r="D145" s="123"/>
      <c r="E145" s="117"/>
      <c r="F145" s="125"/>
    </row>
    <row r="146" spans="1:6" ht="30">
      <c r="A146" s="82"/>
      <c r="B146" s="104" t="s">
        <v>172</v>
      </c>
      <c r="C146" s="80" t="s">
        <v>7</v>
      </c>
      <c r="D146" s="123"/>
      <c r="E146" s="117"/>
      <c r="F146" s="125"/>
    </row>
    <row r="147" spans="1:6" ht="15" customHeight="1">
      <c r="A147" s="82"/>
      <c r="B147" s="104" t="s">
        <v>123</v>
      </c>
      <c r="C147" s="80" t="s">
        <v>7</v>
      </c>
      <c r="D147" s="123"/>
      <c r="E147" s="117"/>
      <c r="F147" s="125"/>
    </row>
    <row r="148" spans="1:6" ht="15">
      <c r="A148" s="82"/>
      <c r="B148" s="104" t="s">
        <v>124</v>
      </c>
      <c r="C148" s="80" t="s">
        <v>7</v>
      </c>
      <c r="D148" s="123"/>
      <c r="E148" s="117"/>
      <c r="F148" s="125"/>
    </row>
    <row r="149" spans="1:6" ht="30">
      <c r="A149" s="82"/>
      <c r="B149" s="79" t="s">
        <v>173</v>
      </c>
      <c r="C149" s="85" t="s">
        <v>7</v>
      </c>
      <c r="D149" s="84"/>
      <c r="E149" s="83"/>
      <c r="F149" s="127"/>
    </row>
    <row r="150" spans="1:6" ht="45">
      <c r="A150" s="82"/>
      <c r="B150" s="79" t="s">
        <v>174</v>
      </c>
      <c r="C150" s="85" t="s">
        <v>7</v>
      </c>
      <c r="D150" s="84"/>
      <c r="E150" s="83"/>
      <c r="F150" s="127"/>
    </row>
    <row r="151" spans="1:6" ht="14.25" customHeight="1">
      <c r="A151" s="82"/>
      <c r="B151" s="79" t="s">
        <v>125</v>
      </c>
      <c r="C151" s="80" t="s">
        <v>7</v>
      </c>
      <c r="D151" s="123"/>
      <c r="E151" s="117"/>
      <c r="F151" s="125"/>
    </row>
    <row r="152" spans="1:6" ht="30">
      <c r="A152" s="82"/>
      <c r="B152" s="79" t="s">
        <v>175</v>
      </c>
      <c r="C152" s="80" t="s">
        <v>7</v>
      </c>
      <c r="D152" s="123"/>
      <c r="E152" s="117"/>
      <c r="F152" s="125"/>
    </row>
    <row r="153" spans="1:6" ht="15">
      <c r="A153" s="82"/>
      <c r="B153" s="79" t="s">
        <v>176</v>
      </c>
      <c r="C153" s="80" t="s">
        <v>7</v>
      </c>
      <c r="D153" s="123"/>
      <c r="E153" s="117"/>
      <c r="F153" s="125"/>
    </row>
    <row r="154" spans="1:6" ht="30">
      <c r="A154" s="82"/>
      <c r="B154" s="79" t="s">
        <v>177</v>
      </c>
      <c r="C154" s="80" t="s">
        <v>7</v>
      </c>
      <c r="D154" s="123"/>
      <c r="E154" s="117"/>
      <c r="F154" s="125"/>
    </row>
    <row r="155" spans="1:6" ht="15">
      <c r="A155" s="82"/>
      <c r="B155" s="79" t="s">
        <v>178</v>
      </c>
      <c r="C155" s="80" t="s">
        <v>7</v>
      </c>
      <c r="D155" s="123"/>
      <c r="E155" s="117"/>
      <c r="F155" s="125"/>
    </row>
    <row r="156" spans="1:6" s="10" customFormat="1" ht="30">
      <c r="A156" s="82"/>
      <c r="B156" s="79" t="s">
        <v>179</v>
      </c>
      <c r="C156" s="80" t="s">
        <v>7</v>
      </c>
      <c r="D156" s="123"/>
      <c r="E156" s="117"/>
      <c r="F156" s="125"/>
    </row>
    <row r="157" spans="1:6" s="10" customFormat="1" ht="21" customHeight="1">
      <c r="A157" s="82"/>
      <c r="B157" s="89" t="s">
        <v>236</v>
      </c>
      <c r="C157" s="80"/>
      <c r="D157" s="84"/>
      <c r="E157" s="83"/>
      <c r="F157" s="122"/>
    </row>
    <row r="158" spans="1:6" s="10" customFormat="1" ht="31.5" customHeight="1">
      <c r="A158" s="82" t="s">
        <v>114</v>
      </c>
      <c r="B158" s="99" t="s">
        <v>207</v>
      </c>
      <c r="C158" s="96" t="s">
        <v>7</v>
      </c>
      <c r="D158" s="123">
        <v>503939</v>
      </c>
      <c r="E158" s="117">
        <v>236368</v>
      </c>
      <c r="F158" s="118">
        <f aca="true" t="shared" si="3" ref="F158:F164">D158/E158*100</f>
        <v>213.20102551952886</v>
      </c>
    </row>
    <row r="159" spans="1:6" s="10" customFormat="1" ht="18" customHeight="1">
      <c r="A159" s="82" t="s">
        <v>115</v>
      </c>
      <c r="B159" s="83" t="s">
        <v>80</v>
      </c>
      <c r="C159" s="80" t="s">
        <v>7</v>
      </c>
      <c r="D159" s="123">
        <v>509880</v>
      </c>
      <c r="E159" s="117">
        <v>236368</v>
      </c>
      <c r="F159" s="118">
        <f t="shared" si="3"/>
        <v>215.7144791173086</v>
      </c>
    </row>
    <row r="160" spans="1:6" s="10" customFormat="1" ht="16.5" customHeight="1">
      <c r="A160" s="82" t="s">
        <v>116</v>
      </c>
      <c r="B160" s="83" t="s">
        <v>81</v>
      </c>
      <c r="C160" s="80" t="s">
        <v>7</v>
      </c>
      <c r="D160" s="123">
        <v>5941</v>
      </c>
      <c r="E160" s="117"/>
      <c r="F160" s="118" t="e">
        <f t="shared" si="3"/>
        <v>#DIV/0!</v>
      </c>
    </row>
    <row r="161" spans="1:6" s="10" customFormat="1" ht="18" customHeight="1">
      <c r="A161" s="82" t="s">
        <v>117</v>
      </c>
      <c r="B161" s="83" t="s">
        <v>82</v>
      </c>
      <c r="C161" s="80" t="s">
        <v>5</v>
      </c>
      <c r="D161" s="123">
        <v>9.1</v>
      </c>
      <c r="E161" s="129"/>
      <c r="F161" s="146" t="s">
        <v>6</v>
      </c>
    </row>
    <row r="162" spans="1:6" s="90" customFormat="1" ht="23.25" customHeight="1">
      <c r="A162" s="82"/>
      <c r="B162" s="89" t="s">
        <v>71</v>
      </c>
      <c r="C162" s="85"/>
      <c r="D162" s="89"/>
      <c r="E162" s="83"/>
      <c r="F162" s="118"/>
    </row>
    <row r="163" spans="1:6" s="90" customFormat="1" ht="30.75" customHeight="1">
      <c r="A163" s="82" t="s">
        <v>200</v>
      </c>
      <c r="B163" s="83" t="s">
        <v>234</v>
      </c>
      <c r="C163" s="91" t="s">
        <v>8</v>
      </c>
      <c r="D163" s="141">
        <v>37396.8</v>
      </c>
      <c r="E163" s="143">
        <v>33033.9</v>
      </c>
      <c r="F163" s="118">
        <f t="shared" si="3"/>
        <v>113.2073415491359</v>
      </c>
    </row>
    <row r="164" spans="1:6" s="10" customFormat="1" ht="45" customHeight="1">
      <c r="A164" s="82" t="s">
        <v>118</v>
      </c>
      <c r="B164" s="83" t="s">
        <v>235</v>
      </c>
      <c r="C164" s="85" t="s">
        <v>4</v>
      </c>
      <c r="D164" s="116">
        <v>0.122</v>
      </c>
      <c r="E164" s="117">
        <v>0.204</v>
      </c>
      <c r="F164" s="118">
        <f t="shared" si="3"/>
        <v>59.80392156862745</v>
      </c>
    </row>
    <row r="165" spans="1:6" s="10" customFormat="1" ht="20.25" customHeight="1">
      <c r="A165" s="86" t="s">
        <v>119</v>
      </c>
      <c r="B165" s="87" t="s">
        <v>192</v>
      </c>
      <c r="C165" s="88" t="s">
        <v>5</v>
      </c>
      <c r="D165" s="119">
        <v>0.5</v>
      </c>
      <c r="E165" s="120">
        <v>0.8</v>
      </c>
      <c r="F165" s="121" t="s">
        <v>6</v>
      </c>
    </row>
    <row r="166" spans="1:6" s="10" customFormat="1" ht="15">
      <c r="A166" s="63"/>
      <c r="B166" s="64"/>
      <c r="C166" s="65"/>
      <c r="D166" s="66"/>
      <c r="E166" s="67"/>
      <c r="F166" s="67"/>
    </row>
    <row r="167" spans="1:6" s="10" customFormat="1" ht="12.75">
      <c r="A167" s="68" t="s">
        <v>50</v>
      </c>
      <c r="B167" s="8"/>
      <c r="C167" s="69"/>
      <c r="D167" s="6"/>
      <c r="E167" s="8"/>
      <c r="F167" s="8"/>
    </row>
    <row r="168" spans="1:6" s="10" customFormat="1" ht="12.75">
      <c r="A168" s="152" t="s">
        <v>126</v>
      </c>
      <c r="B168" s="152"/>
      <c r="C168" s="152"/>
      <c r="D168" s="152"/>
      <c r="E168" s="152"/>
      <c r="F168" s="152"/>
    </row>
    <row r="169" spans="1:6" s="10" customFormat="1" ht="14.25">
      <c r="A169" s="70"/>
      <c r="B169" s="70"/>
      <c r="C169" s="70"/>
      <c r="D169" s="70"/>
      <c r="E169" s="70"/>
      <c r="F169" s="70"/>
    </row>
    <row r="170" spans="1:6" s="10" customFormat="1" ht="14.25">
      <c r="A170" s="1"/>
      <c r="B170" s="70"/>
      <c r="C170" s="70"/>
      <c r="D170" s="70"/>
      <c r="E170" s="70"/>
      <c r="F170" s="70"/>
    </row>
    <row r="171" spans="2:6" s="10" customFormat="1" ht="12.75">
      <c r="B171" s="71"/>
      <c r="C171" s="72"/>
      <c r="D171" s="73"/>
      <c r="E171" s="71"/>
      <c r="F171" s="71"/>
    </row>
    <row r="172" spans="1:6" ht="12.75">
      <c r="A172" s="10"/>
      <c r="B172" s="71"/>
      <c r="C172" s="72"/>
      <c r="D172" s="73"/>
      <c r="E172" s="71"/>
      <c r="F172" s="71"/>
    </row>
    <row r="173" spans="1:6" ht="15">
      <c r="A173" s="147" t="s">
        <v>230</v>
      </c>
      <c r="B173" s="148"/>
      <c r="C173" s="74"/>
      <c r="D173" s="73"/>
      <c r="E173" s="71"/>
      <c r="F173" s="71"/>
    </row>
    <row r="174" spans="1:6" ht="15">
      <c r="A174" s="147" t="s">
        <v>231</v>
      </c>
      <c r="B174" s="148"/>
      <c r="C174" s="74"/>
      <c r="D174" s="73"/>
      <c r="E174" s="71"/>
      <c r="F174" s="71"/>
    </row>
    <row r="175" spans="1:6" ht="12.75">
      <c r="A175" s="10"/>
      <c r="B175" s="71"/>
      <c r="C175" s="74"/>
      <c r="D175" s="73"/>
      <c r="E175" s="71"/>
      <c r="F175" s="71"/>
    </row>
    <row r="176" spans="1:6" ht="12.75">
      <c r="A176" s="75"/>
      <c r="B176" s="71"/>
      <c r="C176" s="74"/>
      <c r="D176" s="73"/>
      <c r="E176" s="71"/>
      <c r="F176" s="71"/>
    </row>
    <row r="177" spans="1:6" ht="12.75">
      <c r="A177" s="75"/>
      <c r="B177" s="71"/>
      <c r="C177" s="74"/>
      <c r="D177" s="73"/>
      <c r="E177" s="71"/>
      <c r="F177" s="71"/>
    </row>
    <row r="178" spans="1:6" ht="12.75">
      <c r="A178" s="75"/>
      <c r="B178" s="71"/>
      <c r="C178" s="74"/>
      <c r="D178" s="73"/>
      <c r="E178" s="71"/>
      <c r="F178" s="71"/>
    </row>
    <row r="179" spans="1:6" ht="12.75">
      <c r="A179" s="75"/>
      <c r="B179" s="71"/>
      <c r="C179" s="74"/>
      <c r="D179" s="73"/>
      <c r="E179" s="71"/>
      <c r="F179" s="71"/>
    </row>
    <row r="180" spans="1:6" ht="12.75">
      <c r="A180" s="75"/>
      <c r="B180" s="71"/>
      <c r="C180" s="74"/>
      <c r="D180" s="73"/>
      <c r="E180" s="71"/>
      <c r="F180" s="71"/>
    </row>
    <row r="181" spans="1:6" ht="12.75">
      <c r="A181" s="75"/>
      <c r="B181" s="71"/>
      <c r="C181" s="74"/>
      <c r="D181" s="73"/>
      <c r="E181" s="71"/>
      <c r="F181" s="71"/>
    </row>
    <row r="182" spans="1:6" ht="12.75">
      <c r="A182" s="75"/>
      <c r="B182" s="71"/>
      <c r="C182" s="74"/>
      <c r="D182" s="73"/>
      <c r="E182" s="71"/>
      <c r="F182" s="71"/>
    </row>
    <row r="183" spans="1:6" ht="12.75">
      <c r="A183" s="75"/>
      <c r="B183" s="71"/>
      <c r="C183" s="74"/>
      <c r="D183" s="73"/>
      <c r="E183" s="71"/>
      <c r="F183" s="71"/>
    </row>
    <row r="184" spans="1:6" ht="12.75">
      <c r="A184" s="75"/>
      <c r="B184" s="71"/>
      <c r="C184" s="74"/>
      <c r="D184" s="73"/>
      <c r="E184" s="71"/>
      <c r="F184" s="71"/>
    </row>
    <row r="185" spans="1:6" ht="12.75">
      <c r="A185" s="75"/>
      <c r="B185" s="71"/>
      <c r="C185" s="74"/>
      <c r="D185" s="73"/>
      <c r="E185" s="71"/>
      <c r="F185" s="71"/>
    </row>
    <row r="186" spans="1:6" ht="12.75">
      <c r="A186" s="75"/>
      <c r="B186" s="71"/>
      <c r="C186" s="74"/>
      <c r="D186" s="73"/>
      <c r="E186" s="71"/>
      <c r="F186" s="71"/>
    </row>
    <row r="187" spans="1:6" ht="12.75">
      <c r="A187" s="75"/>
      <c r="B187" s="71"/>
      <c r="C187" s="74"/>
      <c r="D187" s="73"/>
      <c r="E187" s="71"/>
      <c r="F187" s="71"/>
    </row>
    <row r="188" spans="1:6" ht="12.75">
      <c r="A188" s="75"/>
      <c r="B188" s="71"/>
      <c r="C188" s="74"/>
      <c r="D188" s="73"/>
      <c r="E188" s="71"/>
      <c r="F188" s="71"/>
    </row>
  </sheetData>
  <sheetProtection/>
  <mergeCells count="13">
    <mergeCell ref="E5:F5"/>
    <mergeCell ref="A6:F6"/>
    <mergeCell ref="A7:F7"/>
    <mergeCell ref="D4:F4"/>
    <mergeCell ref="D1:F1"/>
    <mergeCell ref="D2:F2"/>
    <mergeCell ref="D3:F3"/>
    <mergeCell ref="A173:B173"/>
    <mergeCell ref="A174:B174"/>
    <mergeCell ref="A8:F8"/>
    <mergeCell ref="A9:F9"/>
    <mergeCell ref="A10:B10"/>
    <mergeCell ref="A168:F168"/>
  </mergeCells>
  <printOptions horizontalCentered="1"/>
  <pageMargins left="0.3937007874015748" right="0.196850393700787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25390625" style="48" customWidth="1"/>
    <col min="2" max="2" width="54.875" style="15" customWidth="1"/>
    <col min="3" max="3" width="9.75390625" style="58" customWidth="1"/>
    <col min="4" max="4" width="10.875" style="14" customWidth="1"/>
    <col min="5" max="5" width="11.625" style="15" customWidth="1"/>
    <col min="6" max="6" width="9.375" style="15" customWidth="1"/>
    <col min="7" max="7" width="12.75390625" style="15" customWidth="1"/>
    <col min="8" max="8" width="21.00390625" style="13" customWidth="1"/>
    <col min="9" max="16384" width="9.125" style="13" customWidth="1"/>
  </cols>
  <sheetData>
    <row r="1" spans="1:8" ht="12.75" customHeight="1">
      <c r="A1" s="13"/>
      <c r="B1" s="2"/>
      <c r="C1" s="2"/>
      <c r="F1" s="2"/>
      <c r="G1" s="2"/>
      <c r="H1" s="12" t="s">
        <v>212</v>
      </c>
    </row>
    <row r="2" spans="1:8" ht="12.75" customHeight="1">
      <c r="A2" s="13"/>
      <c r="B2" s="2"/>
      <c r="C2" s="2"/>
      <c r="F2" s="2"/>
      <c r="G2" s="2"/>
      <c r="H2" s="12" t="s">
        <v>213</v>
      </c>
    </row>
    <row r="3" spans="1:8" ht="12.75" customHeight="1">
      <c r="A3" s="13"/>
      <c r="B3" s="2"/>
      <c r="C3" s="2"/>
      <c r="F3" s="2"/>
      <c r="G3" s="2"/>
      <c r="H3" s="12" t="s">
        <v>214</v>
      </c>
    </row>
    <row r="4" spans="1:8" ht="15.75">
      <c r="A4" s="3"/>
      <c r="B4" s="3"/>
      <c r="C4" s="3"/>
      <c r="E4" s="16"/>
      <c r="F4" s="17"/>
      <c r="G4" s="17"/>
      <c r="H4" s="18" t="s">
        <v>238</v>
      </c>
    </row>
    <row r="5" spans="1:7" ht="8.25" customHeight="1">
      <c r="A5" s="4"/>
      <c r="B5" s="5"/>
      <c r="C5" s="5"/>
      <c r="D5" s="5"/>
      <c r="E5" s="153"/>
      <c r="F5" s="153"/>
      <c r="G5" s="11"/>
    </row>
    <row r="6" spans="1:8" ht="15.75" customHeight="1">
      <c r="A6" s="160" t="s">
        <v>215</v>
      </c>
      <c r="B6" s="160"/>
      <c r="C6" s="160"/>
      <c r="D6" s="160"/>
      <c r="E6" s="160"/>
      <c r="F6" s="160"/>
      <c r="G6" s="160"/>
      <c r="H6" s="160"/>
    </row>
    <row r="7" spans="1:8" ht="14.25" customHeight="1">
      <c r="A7" s="161" t="s">
        <v>229</v>
      </c>
      <c r="B7" s="161"/>
      <c r="C7" s="161"/>
      <c r="D7" s="161"/>
      <c r="E7" s="161"/>
      <c r="F7" s="161"/>
      <c r="G7" s="161"/>
      <c r="H7" s="161"/>
    </row>
    <row r="8" spans="1:8" ht="10.5" customHeight="1">
      <c r="A8" s="162"/>
      <c r="B8" s="162"/>
      <c r="C8" s="162"/>
      <c r="D8" s="162"/>
      <c r="E8" s="162"/>
      <c r="F8" s="162"/>
      <c r="G8" s="162"/>
      <c r="H8" s="162"/>
    </row>
    <row r="9" spans="1:8" ht="14.25" customHeight="1">
      <c r="A9" s="161" t="s">
        <v>237</v>
      </c>
      <c r="B9" s="161"/>
      <c r="C9" s="161"/>
      <c r="D9" s="161"/>
      <c r="E9" s="161"/>
      <c r="F9" s="161"/>
      <c r="G9" s="161"/>
      <c r="H9" s="161"/>
    </row>
    <row r="10" spans="1:8" ht="12" customHeight="1">
      <c r="A10" s="163" t="s">
        <v>216</v>
      </c>
      <c r="B10" s="163"/>
      <c r="C10" s="163"/>
      <c r="D10" s="163"/>
      <c r="E10" s="163"/>
      <c r="F10" s="163"/>
      <c r="G10" s="163"/>
      <c r="H10" s="163"/>
    </row>
    <row r="11" spans="1:7" ht="12.75" customHeight="1" thickBot="1">
      <c r="A11" s="7"/>
      <c r="B11" s="8"/>
      <c r="C11" s="9"/>
      <c r="D11" s="6"/>
      <c r="E11" s="8"/>
      <c r="F11" s="8"/>
      <c r="G11" s="8"/>
    </row>
    <row r="12" spans="1:8" ht="87" customHeight="1" thickBot="1">
      <c r="A12" s="19" t="s">
        <v>1</v>
      </c>
      <c r="B12" s="20" t="s">
        <v>2</v>
      </c>
      <c r="C12" s="20" t="s">
        <v>217</v>
      </c>
      <c r="D12" s="20" t="s">
        <v>136</v>
      </c>
      <c r="E12" s="20" t="s">
        <v>83</v>
      </c>
      <c r="F12" s="20" t="s">
        <v>218</v>
      </c>
      <c r="G12" s="20" t="s">
        <v>219</v>
      </c>
      <c r="H12" s="20" t="s">
        <v>220</v>
      </c>
    </row>
    <row r="13" spans="1:7" s="23" customFormat="1" ht="12">
      <c r="A13" s="21"/>
      <c r="B13" s="22"/>
      <c r="C13" s="22"/>
      <c r="D13" s="22"/>
      <c r="E13" s="22"/>
      <c r="F13" s="22"/>
      <c r="G13" s="22"/>
    </row>
    <row r="14" spans="1:8" s="23" customFormat="1" ht="16.5" customHeight="1">
      <c r="A14" s="24" t="s">
        <v>86</v>
      </c>
      <c r="B14" s="25" t="s">
        <v>221</v>
      </c>
      <c r="C14" s="26" t="s">
        <v>7</v>
      </c>
      <c r="D14" s="27">
        <f>SUM(D15:D20)</f>
        <v>7020003.600000001</v>
      </c>
      <c r="E14" s="27">
        <f>SUM(E15:E20)</f>
        <v>5461342.3</v>
      </c>
      <c r="F14" s="61">
        <f>D14/E14*100</f>
        <v>128.53989393779622</v>
      </c>
      <c r="G14" s="28">
        <v>104.7</v>
      </c>
      <c r="H14" s="157"/>
    </row>
    <row r="15" spans="1:8" ht="28.5" customHeight="1">
      <c r="A15" s="29" t="s">
        <v>87</v>
      </c>
      <c r="B15" s="30" t="s">
        <v>222</v>
      </c>
      <c r="C15" s="31" t="s">
        <v>7</v>
      </c>
      <c r="D15" s="59">
        <f>Приложение1!D16</f>
        <v>2750414.1</v>
      </c>
      <c r="E15" s="60">
        <f>Приложение1!E16</f>
        <v>2159321.3</v>
      </c>
      <c r="F15" s="62">
        <f>D15/E15*100</f>
        <v>127.37400867578161</v>
      </c>
      <c r="G15" s="33" t="s">
        <v>223</v>
      </c>
      <c r="H15" s="158"/>
    </row>
    <row r="16" spans="1:8" ht="30.75" customHeight="1">
      <c r="A16" s="29" t="s">
        <v>90</v>
      </c>
      <c r="B16" s="30" t="s">
        <v>224</v>
      </c>
      <c r="C16" s="31" t="s">
        <v>7</v>
      </c>
      <c r="D16" s="32">
        <f>Приложение1!D62</f>
        <v>2232287.7</v>
      </c>
      <c r="E16" s="32">
        <f>Приложение1!E62</f>
        <v>1700369.2</v>
      </c>
      <c r="F16" s="62">
        <f>D16/E16*100</f>
        <v>131.28252970002046</v>
      </c>
      <c r="G16" s="33" t="s">
        <v>223</v>
      </c>
      <c r="H16" s="158"/>
    </row>
    <row r="17" spans="1:8" ht="30">
      <c r="A17" s="29" t="s">
        <v>91</v>
      </c>
      <c r="B17" s="30" t="s">
        <v>225</v>
      </c>
      <c r="C17" s="34" t="s">
        <v>7</v>
      </c>
      <c r="D17" s="35">
        <f>Приложение1!D102</f>
        <v>1365</v>
      </c>
      <c r="E17" s="35">
        <f>Приложение1!E102</f>
        <v>0</v>
      </c>
      <c r="F17" s="33" t="s">
        <v>223</v>
      </c>
      <c r="G17" s="33" t="s">
        <v>223</v>
      </c>
      <c r="H17" s="158"/>
    </row>
    <row r="18" spans="1:8" ht="30" customHeight="1">
      <c r="A18" s="29" t="s">
        <v>92</v>
      </c>
      <c r="B18" s="30" t="s">
        <v>226</v>
      </c>
      <c r="C18" s="34" t="s">
        <v>7</v>
      </c>
      <c r="D18" s="35">
        <f>Приложение1!D116</f>
        <v>77681.8</v>
      </c>
      <c r="E18" s="35">
        <f>Приложение1!E116</f>
        <v>49826.8</v>
      </c>
      <c r="F18" s="62">
        <f>D18/E18*100</f>
        <v>155.90365024444677</v>
      </c>
      <c r="G18" s="33" t="s">
        <v>223</v>
      </c>
      <c r="H18" s="158"/>
    </row>
    <row r="19" spans="1:8" ht="15">
      <c r="A19" s="29" t="s">
        <v>93</v>
      </c>
      <c r="B19" s="30" t="s">
        <v>227</v>
      </c>
      <c r="C19" s="36" t="s">
        <v>7</v>
      </c>
      <c r="D19" s="35">
        <f>Приложение1!D128</f>
        <v>1958255</v>
      </c>
      <c r="E19" s="35">
        <f>Приложение1!E128</f>
        <v>1551825</v>
      </c>
      <c r="F19" s="62">
        <f>D19/E19*100</f>
        <v>126.19045317609911</v>
      </c>
      <c r="G19" s="33" t="s">
        <v>223</v>
      </c>
      <c r="H19" s="158"/>
    </row>
    <row r="20" spans="1:8" ht="30">
      <c r="A20" s="37" t="s">
        <v>94</v>
      </c>
      <c r="B20" s="38" t="s">
        <v>228</v>
      </c>
      <c r="C20" s="39" t="s">
        <v>7</v>
      </c>
      <c r="D20" s="40">
        <f>Приложение1!D134</f>
        <v>0</v>
      </c>
      <c r="E20" s="40">
        <f>Приложение1!E134</f>
        <v>0</v>
      </c>
      <c r="F20" s="33" t="s">
        <v>223</v>
      </c>
      <c r="G20" s="41" t="s">
        <v>223</v>
      </c>
      <c r="H20" s="159"/>
    </row>
    <row r="21" spans="1:7" ht="12.75">
      <c r="A21" s="42"/>
      <c r="B21" s="43"/>
      <c r="C21" s="44"/>
      <c r="D21" s="45"/>
      <c r="E21" s="46"/>
      <c r="F21" s="46"/>
      <c r="G21" s="46"/>
    </row>
    <row r="22" spans="1:7" ht="15.75">
      <c r="A22" s="47"/>
      <c r="B22" s="13"/>
      <c r="C22" s="13"/>
      <c r="D22" s="13"/>
      <c r="E22" s="13"/>
      <c r="F22" s="13"/>
      <c r="G22" s="13"/>
    </row>
    <row r="23" spans="2:7" ht="12.75">
      <c r="B23" s="43"/>
      <c r="C23" s="49"/>
      <c r="D23" s="50"/>
      <c r="E23" s="43"/>
      <c r="F23" s="43"/>
      <c r="G23" s="43"/>
    </row>
    <row r="24" spans="1:7" ht="15.75" customHeight="1">
      <c r="A24" s="147" t="s">
        <v>230</v>
      </c>
      <c r="B24" s="148"/>
      <c r="C24" s="52"/>
      <c r="D24" s="52"/>
      <c r="E24" s="52"/>
      <c r="F24" s="52"/>
      <c r="G24" s="52"/>
    </row>
    <row r="25" spans="1:7" s="51" customFormat="1" ht="15">
      <c r="A25" s="147" t="s">
        <v>232</v>
      </c>
      <c r="B25" s="148"/>
      <c r="C25" s="55"/>
      <c r="D25" s="56"/>
      <c r="E25" s="54"/>
      <c r="F25" s="54"/>
      <c r="G25" s="54"/>
    </row>
    <row r="26" spans="2:7" s="51" customFormat="1" ht="12.75">
      <c r="B26" s="54"/>
      <c r="C26" s="57"/>
      <c r="D26" s="56"/>
      <c r="E26" s="54"/>
      <c r="F26" s="54"/>
      <c r="G26" s="54"/>
    </row>
    <row r="27" spans="2:7" s="51" customFormat="1" ht="12.75">
      <c r="B27" s="54"/>
      <c r="C27" s="57"/>
      <c r="D27" s="56"/>
      <c r="E27" s="54"/>
      <c r="F27" s="54"/>
      <c r="G27" s="54"/>
    </row>
    <row r="28" spans="1:7" s="51" customFormat="1" ht="12.75">
      <c r="A28" s="53"/>
      <c r="B28" s="54"/>
      <c r="C28" s="57"/>
      <c r="D28" s="56"/>
      <c r="E28" s="54"/>
      <c r="F28" s="54"/>
      <c r="G28" s="54"/>
    </row>
    <row r="29" spans="1:7" s="51" customFormat="1" ht="12.75">
      <c r="A29" s="53"/>
      <c r="B29" s="54"/>
      <c r="C29" s="57"/>
      <c r="D29" s="56"/>
      <c r="E29" s="54"/>
      <c r="F29" s="54"/>
      <c r="G29" s="54"/>
    </row>
    <row r="30" spans="1:7" s="51" customFormat="1" ht="12.75">
      <c r="A30" s="53"/>
      <c r="B30" s="54"/>
      <c r="C30" s="57"/>
      <c r="D30" s="56"/>
      <c r="E30" s="54"/>
      <c r="F30" s="54"/>
      <c r="G30" s="54"/>
    </row>
    <row r="31" spans="1:7" s="51" customFormat="1" ht="12.75">
      <c r="A31" s="53"/>
      <c r="B31" s="54"/>
      <c r="C31" s="57"/>
      <c r="D31" s="56"/>
      <c r="E31" s="54"/>
      <c r="F31" s="54"/>
      <c r="G31" s="54"/>
    </row>
    <row r="32" spans="1:7" s="51" customFormat="1" ht="12.75">
      <c r="A32" s="53"/>
      <c r="B32" s="54"/>
      <c r="C32" s="57"/>
      <c r="D32" s="56"/>
      <c r="E32" s="54"/>
      <c r="F32" s="54"/>
      <c r="G32" s="54"/>
    </row>
    <row r="33" spans="1:7" s="51" customFormat="1" ht="12.75">
      <c r="A33" s="53"/>
      <c r="B33" s="54"/>
      <c r="C33" s="57"/>
      <c r="D33" s="56"/>
      <c r="E33" s="54"/>
      <c r="F33" s="54"/>
      <c r="G33" s="54"/>
    </row>
    <row r="34" spans="1:7" s="51" customFormat="1" ht="12.75">
      <c r="A34" s="53"/>
      <c r="B34" s="54"/>
      <c r="C34" s="57"/>
      <c r="D34" s="56"/>
      <c r="E34" s="54"/>
      <c r="F34" s="54"/>
      <c r="G34" s="54"/>
    </row>
    <row r="35" spans="1:7" s="51" customFormat="1" ht="12.75">
      <c r="A35" s="53"/>
      <c r="B35" s="54"/>
      <c r="C35" s="57"/>
      <c r="D35" s="56"/>
      <c r="E35" s="54"/>
      <c r="F35" s="54"/>
      <c r="G35" s="54"/>
    </row>
    <row r="36" spans="1:7" s="51" customFormat="1" ht="12.75">
      <c r="A36" s="53"/>
      <c r="B36" s="54"/>
      <c r="C36" s="57"/>
      <c r="D36" s="56"/>
      <c r="E36" s="54"/>
      <c r="F36" s="54"/>
      <c r="G36" s="54"/>
    </row>
    <row r="37" spans="1:7" s="51" customFormat="1" ht="12.75">
      <c r="A37" s="53"/>
      <c r="B37" s="54"/>
      <c r="C37" s="57"/>
      <c r="D37" s="56"/>
      <c r="E37" s="54"/>
      <c r="F37" s="54"/>
      <c r="G37" s="54"/>
    </row>
    <row r="38" spans="1:7" s="51" customFormat="1" ht="12.75">
      <c r="A38" s="53"/>
      <c r="B38" s="54"/>
      <c r="C38" s="57"/>
      <c r="D38" s="56"/>
      <c r="E38" s="54"/>
      <c r="F38" s="54"/>
      <c r="G38" s="54"/>
    </row>
    <row r="39" spans="1:7" s="51" customFormat="1" ht="12.75">
      <c r="A39" s="53"/>
      <c r="B39" s="54"/>
      <c r="C39" s="57"/>
      <c r="D39" s="56"/>
      <c r="E39" s="54"/>
      <c r="F39" s="54"/>
      <c r="G39" s="54"/>
    </row>
  </sheetData>
  <sheetProtection/>
  <mergeCells count="9">
    <mergeCell ref="H14:H20"/>
    <mergeCell ref="A24:B24"/>
    <mergeCell ref="A25:B25"/>
    <mergeCell ref="E5:F5"/>
    <mergeCell ref="A6:H6"/>
    <mergeCell ref="A7:H7"/>
    <mergeCell ref="A8:H8"/>
    <mergeCell ref="A9:H9"/>
    <mergeCell ref="A10:H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Ольга Н. Трунина</cp:lastModifiedBy>
  <cp:lastPrinted>2022-08-03T05:08:12Z</cp:lastPrinted>
  <dcterms:created xsi:type="dcterms:W3CDTF">2004-12-27T07:54:16Z</dcterms:created>
  <dcterms:modified xsi:type="dcterms:W3CDTF">2022-08-03T05:53:00Z</dcterms:modified>
  <cp:category/>
  <cp:version/>
  <cp:contentType/>
  <cp:contentStatus/>
</cp:coreProperties>
</file>